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17200r\Desktop\"/>
    </mc:Choice>
  </mc:AlternateContent>
  <xr:revisionPtr revIDLastSave="0" documentId="8_{ECAF67D3-9017-4D9C-BA84-A93788353E27}" xr6:coauthVersionLast="47" xr6:coauthVersionMax="47" xr10:uidLastSave="{00000000-0000-0000-0000-000000000000}"/>
  <bookViews>
    <workbookView xWindow="2730" yWindow="2730" windowWidth="17835" windowHeight="12930" activeTab="2" xr2:uid="{00000000-000D-0000-FFFF-FFFF00000000}"/>
  </bookViews>
  <sheets>
    <sheet name="Cost over Term" sheetId="1" r:id="rId1"/>
    <sheet name="Typical increases" sheetId="2" r:id="rId2"/>
    <sheet name="worksheet" sheetId="3" r:id="rId3"/>
  </sheets>
  <definedNames>
    <definedName name="_xlnm.Print_Area" localSheetId="0">'Cost over Term'!$A$1:$O$54</definedName>
    <definedName name="_xlnm.Print_Area" localSheetId="1">'Typical increases'!$A$1:$J$23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G9" i="2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D41" i="1"/>
  <c r="D42" i="1" s="1"/>
  <c r="D43" i="1" s="1"/>
  <c r="D44" i="1" s="1"/>
  <c r="D45" i="1" s="1"/>
  <c r="E45" i="1" s="1"/>
  <c r="K41" i="1"/>
  <c r="K42" i="1" s="1"/>
  <c r="K43" i="1" s="1"/>
  <c r="K44" i="1" s="1"/>
  <c r="K45" i="1" s="1"/>
  <c r="K46" i="1" s="1"/>
  <c r="K20" i="1"/>
  <c r="K21" i="1" s="1"/>
  <c r="K22" i="1" s="1"/>
  <c r="K23" i="1" s="1"/>
  <c r="K24" i="1" s="1"/>
  <c r="K25" i="1" s="1"/>
  <c r="D20" i="1"/>
  <c r="D21" i="1" s="1"/>
  <c r="D22" i="1" s="1"/>
  <c r="D23" i="1" s="1"/>
  <c r="D24" i="1" s="1"/>
  <c r="K5" i="1"/>
  <c r="K6" i="1" s="1"/>
  <c r="D5" i="1"/>
  <c r="D6" i="1" s="1"/>
  <c r="E6" i="1" s="1"/>
  <c r="E8" i="3"/>
  <c r="E9" i="3" s="1"/>
  <c r="E10" i="3" s="1"/>
  <c r="E19" i="1"/>
  <c r="E4" i="1"/>
  <c r="L4" i="1"/>
  <c r="M4" i="1" s="1"/>
  <c r="L45" i="1" l="1"/>
  <c r="N45" i="1" s="1"/>
  <c r="F45" i="1"/>
  <c r="G45" i="1"/>
  <c r="K47" i="1"/>
  <c r="L46" i="1"/>
  <c r="D46" i="1"/>
  <c r="E24" i="1"/>
  <c r="G24" i="1" s="1"/>
  <c r="D25" i="1"/>
  <c r="K26" i="1"/>
  <c r="L25" i="1"/>
  <c r="L24" i="1"/>
  <c r="L6" i="1"/>
  <c r="K7" i="1"/>
  <c r="L7" i="1" s="1"/>
  <c r="D7" i="1"/>
  <c r="E7" i="1" s="1"/>
  <c r="E5" i="1"/>
  <c r="F5" i="1" s="1"/>
  <c r="L5" i="1"/>
  <c r="E11" i="3"/>
  <c r="N4" i="1"/>
  <c r="G4" i="1"/>
  <c r="F4" i="1"/>
  <c r="M45" i="1" l="1"/>
  <c r="E46" i="1"/>
  <c r="D47" i="1"/>
  <c r="K48" i="1"/>
  <c r="L47" i="1"/>
  <c r="N46" i="1"/>
  <c r="M46" i="1"/>
  <c r="K32" i="1"/>
  <c r="K33" i="1" s="1"/>
  <c r="D32" i="1"/>
  <c r="E32" i="1" s="1"/>
  <c r="F24" i="1"/>
  <c r="D26" i="1"/>
  <c r="E25" i="1"/>
  <c r="K27" i="1"/>
  <c r="L26" i="1"/>
  <c r="M25" i="1"/>
  <c r="N25" i="1"/>
  <c r="N24" i="1"/>
  <c r="M24" i="1"/>
  <c r="G5" i="1"/>
  <c r="E12" i="3"/>
  <c r="E13" i="3" s="1"/>
  <c r="M5" i="1"/>
  <c r="N5" i="1"/>
  <c r="N6" i="1"/>
  <c r="M6" i="1"/>
  <c r="D8" i="1"/>
  <c r="F6" i="1"/>
  <c r="G6" i="1"/>
  <c r="K8" i="1"/>
  <c r="D33" i="1" l="1"/>
  <c r="E33" i="1" s="1"/>
  <c r="L32" i="1"/>
  <c r="K49" i="1"/>
  <c r="L48" i="1"/>
  <c r="E47" i="1"/>
  <c r="D48" i="1"/>
  <c r="G46" i="1"/>
  <c r="F46" i="1"/>
  <c r="M47" i="1"/>
  <c r="N47" i="1"/>
  <c r="N32" i="1"/>
  <c r="M32" i="1"/>
  <c r="L33" i="1"/>
  <c r="K34" i="1"/>
  <c r="G32" i="1"/>
  <c r="F32" i="1"/>
  <c r="D27" i="1"/>
  <c r="E26" i="1"/>
  <c r="G25" i="1"/>
  <c r="F25" i="1"/>
  <c r="L27" i="1"/>
  <c r="K28" i="1"/>
  <c r="N26" i="1"/>
  <c r="M26" i="1"/>
  <c r="L8" i="1"/>
  <c r="K9" i="1"/>
  <c r="E8" i="1"/>
  <c r="D9" i="1"/>
  <c r="E14" i="3"/>
  <c r="E15" i="3" s="1"/>
  <c r="G7" i="1"/>
  <c r="F7" i="1"/>
  <c r="N7" i="1"/>
  <c r="M7" i="1"/>
  <c r="D34" i="1" l="1"/>
  <c r="D35" i="1" s="1"/>
  <c r="N48" i="1"/>
  <c r="M48" i="1"/>
  <c r="G47" i="1"/>
  <c r="F47" i="1"/>
  <c r="K50" i="1"/>
  <c r="L49" i="1"/>
  <c r="E48" i="1"/>
  <c r="D49" i="1"/>
  <c r="K35" i="1"/>
  <c r="L34" i="1"/>
  <c r="M33" i="1"/>
  <c r="N33" i="1"/>
  <c r="G33" i="1"/>
  <c r="F33" i="1"/>
  <c r="E34" i="1"/>
  <c r="E27" i="1"/>
  <c r="D28" i="1"/>
  <c r="G26" i="1"/>
  <c r="F26" i="1"/>
  <c r="K29" i="1"/>
  <c r="L28" i="1"/>
  <c r="N27" i="1"/>
  <c r="M27" i="1"/>
  <c r="L9" i="1"/>
  <c r="K10" i="1"/>
  <c r="E9" i="1"/>
  <c r="D10" i="1"/>
  <c r="E16" i="3"/>
  <c r="E17" i="3" s="1"/>
  <c r="N8" i="1"/>
  <c r="M8" i="1"/>
  <c r="G8" i="1"/>
  <c r="F8" i="1"/>
  <c r="K51" i="1" l="1"/>
  <c r="L50" i="1"/>
  <c r="E49" i="1"/>
  <c r="D50" i="1"/>
  <c r="F48" i="1"/>
  <c r="G48" i="1"/>
  <c r="N49" i="1"/>
  <c r="M49" i="1"/>
  <c r="N34" i="1"/>
  <c r="M34" i="1"/>
  <c r="L35" i="1"/>
  <c r="K36" i="1"/>
  <c r="F34" i="1"/>
  <c r="G34" i="1"/>
  <c r="E35" i="1"/>
  <c r="D36" i="1"/>
  <c r="D29" i="1"/>
  <c r="E28" i="1"/>
  <c r="F27" i="1"/>
  <c r="G27" i="1"/>
  <c r="N28" i="1"/>
  <c r="M28" i="1"/>
  <c r="K30" i="1"/>
  <c r="L29" i="1"/>
  <c r="D11" i="1"/>
  <c r="E10" i="1"/>
  <c r="K11" i="1"/>
  <c r="L10" i="1"/>
  <c r="E18" i="3"/>
  <c r="E19" i="3" s="1"/>
  <c r="L19" i="1"/>
  <c r="L20" i="1"/>
  <c r="G9" i="1"/>
  <c r="F9" i="1"/>
  <c r="N9" i="1"/>
  <c r="M9" i="1"/>
  <c r="E20" i="1"/>
  <c r="E40" i="1"/>
  <c r="E41" i="1"/>
  <c r="L40" i="1"/>
  <c r="L41" i="1"/>
  <c r="K52" i="1" l="1"/>
  <c r="L52" i="1" s="1"/>
  <c r="L51" i="1"/>
  <c r="E50" i="1"/>
  <c r="D51" i="1"/>
  <c r="G49" i="1"/>
  <c r="F49" i="1"/>
  <c r="M50" i="1"/>
  <c r="N50" i="1"/>
  <c r="K37" i="1"/>
  <c r="L37" i="1" s="1"/>
  <c r="L36" i="1"/>
  <c r="N35" i="1"/>
  <c r="M35" i="1"/>
  <c r="D37" i="1"/>
  <c r="E37" i="1" s="1"/>
  <c r="E36" i="1"/>
  <c r="F35" i="1"/>
  <c r="G35" i="1"/>
  <c r="G28" i="1"/>
  <c r="F28" i="1"/>
  <c r="D30" i="1"/>
  <c r="E29" i="1"/>
  <c r="K31" i="1"/>
  <c r="L31" i="1" s="1"/>
  <c r="L30" i="1"/>
  <c r="M29" i="1"/>
  <c r="N29" i="1"/>
  <c r="M10" i="1"/>
  <c r="N10" i="1"/>
  <c r="K12" i="1"/>
  <c r="L11" i="1"/>
  <c r="G10" i="1"/>
  <c r="F10" i="1"/>
  <c r="D12" i="1"/>
  <c r="E11" i="1"/>
  <c r="E42" i="1"/>
  <c r="L21" i="1"/>
  <c r="G40" i="1"/>
  <c r="F40" i="1"/>
  <c r="N19" i="1"/>
  <c r="M19" i="1"/>
  <c r="L42" i="1"/>
  <c r="G19" i="1"/>
  <c r="F19" i="1"/>
  <c r="M40" i="1"/>
  <c r="N40" i="1"/>
  <c r="E21" i="1"/>
  <c r="G50" i="1" l="1"/>
  <c r="F50" i="1"/>
  <c r="N51" i="1"/>
  <c r="M51" i="1"/>
  <c r="N52" i="1"/>
  <c r="M52" i="1"/>
  <c r="E51" i="1"/>
  <c r="D52" i="1"/>
  <c r="E52" i="1" s="1"/>
  <c r="N36" i="1"/>
  <c r="M36" i="1"/>
  <c r="M37" i="1"/>
  <c r="N37" i="1"/>
  <c r="G36" i="1"/>
  <c r="F36" i="1"/>
  <c r="G37" i="1"/>
  <c r="F37" i="1"/>
  <c r="G29" i="1"/>
  <c r="F29" i="1"/>
  <c r="D31" i="1"/>
  <c r="E31" i="1" s="1"/>
  <c r="E30" i="1"/>
  <c r="N30" i="1"/>
  <c r="M30" i="1"/>
  <c r="N31" i="1"/>
  <c r="M31" i="1"/>
  <c r="D13" i="1"/>
  <c r="E12" i="1"/>
  <c r="F11" i="1"/>
  <c r="G11" i="1"/>
  <c r="M11" i="1"/>
  <c r="N11" i="1"/>
  <c r="K13" i="1"/>
  <c r="L12" i="1"/>
  <c r="N20" i="1"/>
  <c r="M20" i="1"/>
  <c r="L43" i="1"/>
  <c r="G20" i="1"/>
  <c r="F20" i="1"/>
  <c r="L22" i="1"/>
  <c r="E22" i="1"/>
  <c r="E43" i="1"/>
  <c r="N41" i="1"/>
  <c r="M41" i="1"/>
  <c r="G41" i="1"/>
  <c r="F41" i="1"/>
  <c r="G52" i="1" l="1"/>
  <c r="F52" i="1"/>
  <c r="G51" i="1"/>
  <c r="F51" i="1"/>
  <c r="F31" i="1"/>
  <c r="G31" i="1"/>
  <c r="F30" i="1"/>
  <c r="G30" i="1"/>
  <c r="K14" i="1"/>
  <c r="L13" i="1"/>
  <c r="N12" i="1"/>
  <c r="M12" i="1"/>
  <c r="F12" i="1"/>
  <c r="G12" i="1"/>
  <c r="D14" i="1"/>
  <c r="E13" i="1"/>
  <c r="L23" i="1"/>
  <c r="L44" i="1"/>
  <c r="E44" i="1"/>
  <c r="G42" i="1"/>
  <c r="F42" i="1"/>
  <c r="N21" i="1"/>
  <c r="M21" i="1"/>
  <c r="M42" i="1"/>
  <c r="N42" i="1"/>
  <c r="G21" i="1"/>
  <c r="F21" i="1"/>
  <c r="E23" i="1"/>
  <c r="G13" i="1" l="1"/>
  <c r="F13" i="1"/>
  <c r="E14" i="1"/>
  <c r="D15" i="1"/>
  <c r="N13" i="1"/>
  <c r="M13" i="1"/>
  <c r="K15" i="1"/>
  <c r="L14" i="1"/>
  <c r="G22" i="1"/>
  <c r="F22" i="1"/>
  <c r="N43" i="1"/>
  <c r="M43" i="1"/>
  <c r="G43" i="1"/>
  <c r="F43" i="1"/>
  <c r="N22" i="1"/>
  <c r="M22" i="1"/>
  <c r="M14" i="1" l="1"/>
  <c r="N14" i="1"/>
  <c r="K16" i="1"/>
  <c r="L16" i="1" s="1"/>
  <c r="L15" i="1"/>
  <c r="D16" i="1"/>
  <c r="E16" i="1" s="1"/>
  <c r="E15" i="1"/>
  <c r="F14" i="1"/>
  <c r="G14" i="1"/>
  <c r="G44" i="1"/>
  <c r="F44" i="1"/>
  <c r="N44" i="1"/>
  <c r="M44" i="1"/>
  <c r="G23" i="1"/>
  <c r="F23" i="1"/>
  <c r="N23" i="1"/>
  <c r="M23" i="1"/>
  <c r="F16" i="1" l="1"/>
  <c r="G16" i="1"/>
  <c r="M15" i="1"/>
  <c r="N15" i="1"/>
  <c r="M16" i="1"/>
  <c r="N16" i="1"/>
  <c r="F15" i="1"/>
  <c r="G15" i="1"/>
</calcChain>
</file>

<file path=xl/sharedStrings.xml><?xml version="1.0" encoding="utf-8"?>
<sst xmlns="http://schemas.openxmlformats.org/spreadsheetml/2006/main" count="208" uniqueCount="30">
  <si>
    <t>increase</t>
  </si>
  <si>
    <t xml:space="preserve">10 hrs/week </t>
  </si>
  <si>
    <t>8.5 weeks</t>
  </si>
  <si>
    <t>10 weeks</t>
  </si>
  <si>
    <t>Term 1</t>
  </si>
  <si>
    <t>Term 2</t>
  </si>
  <si>
    <t>Term 3</t>
  </si>
  <si>
    <t>Term 4</t>
  </si>
  <si>
    <t>Term 5</t>
  </si>
  <si>
    <t>Term 6</t>
  </si>
  <si>
    <t>Term 7</t>
  </si>
  <si>
    <t>Term 8</t>
  </si>
  <si>
    <t>Term 9</t>
  </si>
  <si>
    <t>Term 10</t>
  </si>
  <si>
    <t>Term 11</t>
  </si>
  <si>
    <t>Term 12</t>
  </si>
  <si>
    <t>starting</t>
  </si>
  <si>
    <t>same</t>
  </si>
  <si>
    <t>Wage</t>
  </si>
  <si>
    <t>Term 13</t>
  </si>
  <si>
    <t>Grade A</t>
  </si>
  <si>
    <t>Grade B</t>
  </si>
  <si>
    <t>Grade C</t>
  </si>
  <si>
    <t>Starting Hourly Wage</t>
  </si>
  <si>
    <t>Typical 2% Wage increase</t>
  </si>
  <si>
    <t>Determining 2% Wage increase</t>
  </si>
  <si>
    <t>every other term of working</t>
  </si>
  <si>
    <t>2% Wage increase after every other term of working</t>
  </si>
  <si>
    <t>Effective March 19, 2023</t>
  </si>
  <si>
    <t>$16.25 min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</si>
</sst>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4" borderId="0" xfId="0" applyFill="1"/>
    <xf numFmtId="0" fontId="0" fillId="0" borderId="1" xfId="0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5" fillId="0" borderId="0" xfId="0" applyFont="1"/>
    <xf numFmtId="0" fontId="5" fillId="2" borderId="0" xfId="0" applyFont="1" applyFill="1"/>
    <xf numFmtId="44" fontId="5" fillId="2" borderId="0" xfId="1" applyFont="1" applyFill="1" applyBorder="1"/>
    <xf numFmtId="10" fontId="4" fillId="2" borderId="0" xfId="0" applyNumberFormat="1" applyFont="1" applyFill="1" applyAlignment="1">
      <alignment horizontal="center" wrapText="1"/>
    </xf>
    <xf numFmtId="44" fontId="5" fillId="0" borderId="3" xfId="1" applyFont="1" applyBorder="1"/>
    <xf numFmtId="44" fontId="5" fillId="0" borderId="6" xfId="1" applyFont="1" applyBorder="1"/>
    <xf numFmtId="0" fontId="5" fillId="0" borderId="7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0" xfId="0" applyFont="1"/>
    <xf numFmtId="10" fontId="9" fillId="2" borderId="0" xfId="0" applyNumberFormat="1" applyFont="1" applyFill="1" applyAlignment="1">
      <alignment wrapText="1"/>
    </xf>
    <xf numFmtId="44" fontId="5" fillId="0" borderId="10" xfId="1" applyFont="1" applyBorder="1"/>
    <xf numFmtId="44" fontId="5" fillId="7" borderId="11" xfId="1" applyFont="1" applyFill="1" applyBorder="1"/>
    <xf numFmtId="0" fontId="0" fillId="4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10" fillId="7" borderId="1" xfId="1" applyNumberFormat="1" applyFon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6" borderId="2" xfId="0" applyFont="1" applyFill="1" applyBorder="1"/>
    <xf numFmtId="0" fontId="7" fillId="0" borderId="8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9" xfId="0" applyFont="1" applyBorder="1" applyAlignment="1">
      <alignment horizontal="center"/>
    </xf>
    <xf numFmtId="44" fontId="5" fillId="6" borderId="3" xfId="1" applyFont="1" applyFill="1" applyBorder="1" applyAlignment="1">
      <alignment horizontal="center"/>
    </xf>
    <xf numFmtId="44" fontId="5" fillId="2" borderId="0" xfId="1" applyFont="1" applyFill="1" applyBorder="1" applyAlignment="1">
      <alignment horizontal="center"/>
    </xf>
    <xf numFmtId="44" fontId="5" fillId="6" borderId="4" xfId="1" applyFont="1" applyFill="1" applyBorder="1" applyAlignment="1">
      <alignment horizontal="center"/>
    </xf>
    <xf numFmtId="44" fontId="5" fillId="0" borderId="3" xfId="1" applyFont="1" applyBorder="1" applyAlignment="1">
      <alignment horizontal="center"/>
    </xf>
    <xf numFmtId="44" fontId="5" fillId="0" borderId="4" xfId="1" applyFont="1" applyBorder="1" applyAlignment="1">
      <alignment horizontal="center"/>
    </xf>
    <xf numFmtId="44" fontId="5" fillId="0" borderId="6" xfId="1" applyFont="1" applyBorder="1" applyAlignment="1">
      <alignment horizontal="center"/>
    </xf>
    <xf numFmtId="0" fontId="13" fillId="0" borderId="0" xfId="0" applyFont="1"/>
    <xf numFmtId="0" fontId="5" fillId="5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0" fontId="9" fillId="6" borderId="0" xfId="0" applyNumberFormat="1" applyFont="1" applyFill="1" applyAlignment="1">
      <alignment horizontal="center" wrapText="1"/>
    </xf>
    <xf numFmtId="10" fontId="11" fillId="5" borderId="0" xfId="0" applyNumberFormat="1" applyFont="1" applyFill="1" applyAlignment="1">
      <alignment horizontal="center" wrapText="1"/>
    </xf>
    <xf numFmtId="10" fontId="12" fillId="2" borderId="0" xfId="0" applyNumberFormat="1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D9D9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11431</xdr:colOff>
      <xdr:row>3</xdr:row>
      <xdr:rowOff>161924</xdr:rowOff>
    </xdr:from>
    <xdr:to>
      <xdr:col>9</xdr:col>
      <xdr:colOff>28575</xdr:colOff>
      <xdr:row>9</xdr:row>
      <xdr:rowOff>190500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3107056" y="695324"/>
          <a:ext cx="1845944" cy="1276351"/>
          <a:chOff x="2790826" y="647922"/>
          <a:chExt cx="1743073" cy="891894"/>
        </a:xfrm>
      </xdr:grpSpPr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SpPr txBox="1"/>
        </xdr:nvSpPr>
        <xdr:spPr>
          <a:xfrm>
            <a:off x="3409950" y="647922"/>
            <a:ext cx="1123949" cy="891894"/>
          </a:xfrm>
          <a:prstGeom prst="rect">
            <a:avLst/>
          </a:prstGeom>
          <a:solidFill>
            <a:srgbClr val="FFFF00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400" b="1"/>
              <a:t>For formula</a:t>
            </a:r>
            <a:r>
              <a:rPr lang="en-US" sz="1400" b="1" baseline="0"/>
              <a:t> to work, t</a:t>
            </a:r>
            <a:r>
              <a:rPr lang="en-US" sz="1400" b="1"/>
              <a:t>ype</a:t>
            </a:r>
            <a:r>
              <a:rPr lang="en-US" sz="1400" b="1" baseline="0"/>
              <a:t> Starting Wage here</a:t>
            </a:r>
            <a:endParaRPr lang="en-US" sz="1400" b="1"/>
          </a:p>
        </xdr:txBody>
      </xdr:sp>
      <xdr:sp macro="" textlink="">
        <xdr:nvSpPr>
          <xdr:cNvPr id="3" name="Right Arrow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 rot="10800000">
            <a:off x="2790826" y="899632"/>
            <a:ext cx="600075" cy="276224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zoomScale="115" zoomScaleNormal="115" workbookViewId="0">
      <selection activeCell="B1" sqref="B1:N1"/>
    </sheetView>
  </sheetViews>
  <sheetFormatPr defaultColWidth="9.140625" defaultRowHeight="15" x14ac:dyDescent="0.25"/>
  <cols>
    <col min="1" max="1" width="0.85546875" customWidth="1"/>
    <col min="2" max="2" width="8.5703125" bestFit="1" customWidth="1"/>
    <col min="3" max="3" width="8.5703125" style="5" customWidth="1"/>
    <col min="4" max="4" width="10.140625" style="5" bestFit="1" customWidth="1"/>
    <col min="5" max="5" width="12.28515625" style="5" customWidth="1"/>
    <col min="6" max="7" width="11.140625" bestFit="1" customWidth="1"/>
    <col min="8" max="8" width="0.85546875" customWidth="1"/>
    <col min="9" max="9" width="8.5703125" bestFit="1" customWidth="1"/>
    <col min="10" max="10" width="8.5703125" style="30" customWidth="1"/>
    <col min="11" max="11" width="10.140625" style="5" customWidth="1"/>
    <col min="12" max="12" width="12.42578125" style="5" customWidth="1"/>
    <col min="13" max="13" width="11.140625" style="5" bestFit="1" customWidth="1"/>
    <col min="14" max="14" width="11.140625" style="5" customWidth="1"/>
    <col min="15" max="15" width="0.85546875" customWidth="1"/>
  </cols>
  <sheetData>
    <row r="1" spans="1:15" ht="18.75" x14ac:dyDescent="0.3">
      <c r="B1" s="49" t="s">
        <v>27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ht="5.0999999999999996" customHeight="1" x14ac:dyDescent="0.25">
      <c r="A2" s="2"/>
      <c r="B2" s="2"/>
      <c r="C2" s="19"/>
      <c r="D2" s="19"/>
      <c r="E2" s="19"/>
      <c r="F2" s="2"/>
      <c r="G2" s="2"/>
      <c r="H2" s="2"/>
      <c r="I2" s="2"/>
      <c r="J2" s="27"/>
      <c r="K2" s="19"/>
      <c r="L2" s="19"/>
      <c r="M2" s="19"/>
      <c r="N2" s="19"/>
      <c r="O2" s="2"/>
    </row>
    <row r="3" spans="1:15" x14ac:dyDescent="0.25">
      <c r="A3" s="2"/>
      <c r="B3" s="3"/>
      <c r="C3" s="20" t="s">
        <v>0</v>
      </c>
      <c r="D3" s="20" t="s">
        <v>18</v>
      </c>
      <c r="E3" s="20" t="s">
        <v>1</v>
      </c>
      <c r="F3" s="20" t="s">
        <v>2</v>
      </c>
      <c r="G3" s="20" t="s">
        <v>3</v>
      </c>
      <c r="H3" s="4"/>
      <c r="I3" s="3"/>
      <c r="J3" s="28" t="s">
        <v>0</v>
      </c>
      <c r="K3" s="20" t="s">
        <v>18</v>
      </c>
      <c r="L3" s="20" t="s">
        <v>1</v>
      </c>
      <c r="M3" s="20" t="s">
        <v>2</v>
      </c>
      <c r="N3" s="20" t="s">
        <v>3</v>
      </c>
      <c r="O3" s="2"/>
    </row>
    <row r="4" spans="1:15" x14ac:dyDescent="0.25">
      <c r="A4" s="2"/>
      <c r="B4" s="3" t="s">
        <v>4</v>
      </c>
      <c r="C4" s="21" t="s">
        <v>16</v>
      </c>
      <c r="D4" s="26">
        <v>16.25</v>
      </c>
      <c r="E4" s="25">
        <f t="shared" ref="E4:E8" si="0">D4*10</f>
        <v>162.5</v>
      </c>
      <c r="F4" s="23">
        <f>E4*8.5</f>
        <v>1381.25</v>
      </c>
      <c r="G4" s="23">
        <f>E4*10</f>
        <v>1625</v>
      </c>
      <c r="H4" s="4"/>
      <c r="I4" s="3" t="s">
        <v>4</v>
      </c>
      <c r="J4" s="21" t="s">
        <v>16</v>
      </c>
      <c r="K4" s="24">
        <v>16.75</v>
      </c>
      <c r="L4" s="25">
        <f t="shared" ref="L4:L8" si="1">K4*10</f>
        <v>167.5</v>
      </c>
      <c r="M4" s="23">
        <f>L4*8.5</f>
        <v>1423.75</v>
      </c>
      <c r="N4" s="23">
        <f>L4*10</f>
        <v>1675</v>
      </c>
      <c r="O4" s="2"/>
    </row>
    <row r="5" spans="1:15" x14ac:dyDescent="0.25">
      <c r="A5" s="2"/>
      <c r="B5" s="3" t="s">
        <v>5</v>
      </c>
      <c r="C5" s="21" t="s">
        <v>17</v>
      </c>
      <c r="D5" s="25">
        <f>D4</f>
        <v>16.25</v>
      </c>
      <c r="E5" s="25">
        <f t="shared" si="0"/>
        <v>162.5</v>
      </c>
      <c r="F5" s="23">
        <f t="shared" ref="F5:F23" si="2">E5*8.5</f>
        <v>1381.25</v>
      </c>
      <c r="G5" s="23">
        <f t="shared" ref="G5:G23" si="3">E5*10</f>
        <v>1625</v>
      </c>
      <c r="H5" s="4"/>
      <c r="I5" s="3" t="s">
        <v>5</v>
      </c>
      <c r="J5" s="21" t="s">
        <v>17</v>
      </c>
      <c r="K5" s="25">
        <f>K4</f>
        <v>16.75</v>
      </c>
      <c r="L5" s="25">
        <f t="shared" si="1"/>
        <v>167.5</v>
      </c>
      <c r="M5" s="23">
        <f t="shared" ref="M5:M23" si="4">L5*8.5</f>
        <v>1423.75</v>
      </c>
      <c r="N5" s="23">
        <f t="shared" ref="N5:N23" si="5">L5*10</f>
        <v>1675</v>
      </c>
      <c r="O5" s="2"/>
    </row>
    <row r="6" spans="1:15" x14ac:dyDescent="0.25">
      <c r="A6" s="2"/>
      <c r="B6" s="3" t="s">
        <v>6</v>
      </c>
      <c r="C6" s="21">
        <v>0.02</v>
      </c>
      <c r="D6" s="25">
        <f t="shared" ref="D6:D31" si="6">D5+(D5*0.02)</f>
        <v>16.574999999999999</v>
      </c>
      <c r="E6" s="25">
        <f t="shared" si="0"/>
        <v>165.75</v>
      </c>
      <c r="F6" s="23">
        <f t="shared" si="2"/>
        <v>1408.875</v>
      </c>
      <c r="G6" s="23">
        <f t="shared" si="3"/>
        <v>1657.5</v>
      </c>
      <c r="H6" s="4"/>
      <c r="I6" s="3" t="s">
        <v>6</v>
      </c>
      <c r="J6" s="21">
        <v>0.02</v>
      </c>
      <c r="K6" s="25">
        <f t="shared" ref="K6:K23" si="7">K5+(K5*0.02)</f>
        <v>17.085000000000001</v>
      </c>
      <c r="L6" s="25">
        <f t="shared" si="1"/>
        <v>170.85000000000002</v>
      </c>
      <c r="M6" s="23">
        <f t="shared" si="4"/>
        <v>1452.2250000000001</v>
      </c>
      <c r="N6" s="23">
        <f t="shared" si="5"/>
        <v>1708.5000000000002</v>
      </c>
      <c r="O6" s="2"/>
    </row>
    <row r="7" spans="1:15" x14ac:dyDescent="0.25">
      <c r="A7" s="2"/>
      <c r="B7" s="3" t="s">
        <v>7</v>
      </c>
      <c r="C7" s="21" t="s">
        <v>17</v>
      </c>
      <c r="D7" s="25">
        <f>D6</f>
        <v>16.574999999999999</v>
      </c>
      <c r="E7" s="25">
        <f t="shared" si="0"/>
        <v>165.75</v>
      </c>
      <c r="F7" s="23">
        <f t="shared" si="2"/>
        <v>1408.875</v>
      </c>
      <c r="G7" s="23">
        <f t="shared" si="3"/>
        <v>1657.5</v>
      </c>
      <c r="H7" s="4"/>
      <c r="I7" s="3" t="s">
        <v>7</v>
      </c>
      <c r="J7" s="21" t="s">
        <v>17</v>
      </c>
      <c r="K7" s="25">
        <f>K6</f>
        <v>17.085000000000001</v>
      </c>
      <c r="L7" s="25">
        <f t="shared" si="1"/>
        <v>170.85000000000002</v>
      </c>
      <c r="M7" s="23">
        <f t="shared" si="4"/>
        <v>1452.2250000000001</v>
      </c>
      <c r="N7" s="23">
        <f t="shared" si="5"/>
        <v>1708.5000000000002</v>
      </c>
      <c r="O7" s="2"/>
    </row>
    <row r="8" spans="1:15" x14ac:dyDescent="0.25">
      <c r="A8" s="2"/>
      <c r="B8" s="3" t="s">
        <v>8</v>
      </c>
      <c r="C8" s="21">
        <v>0.02</v>
      </c>
      <c r="D8" s="25">
        <f t="shared" si="6"/>
        <v>16.906499999999998</v>
      </c>
      <c r="E8" s="25">
        <f t="shared" si="0"/>
        <v>169.06499999999997</v>
      </c>
      <c r="F8" s="23">
        <f t="shared" si="2"/>
        <v>1437.0524999999998</v>
      </c>
      <c r="G8" s="23">
        <f t="shared" si="3"/>
        <v>1690.6499999999996</v>
      </c>
      <c r="H8" s="4"/>
      <c r="I8" s="3" t="s">
        <v>8</v>
      </c>
      <c r="J8" s="21">
        <v>0.02</v>
      </c>
      <c r="K8" s="25">
        <f t="shared" si="7"/>
        <v>17.4267</v>
      </c>
      <c r="L8" s="25">
        <f t="shared" si="1"/>
        <v>174.267</v>
      </c>
      <c r="M8" s="23">
        <f t="shared" si="4"/>
        <v>1481.2694999999999</v>
      </c>
      <c r="N8" s="23">
        <f t="shared" si="5"/>
        <v>1742.67</v>
      </c>
      <c r="O8" s="2"/>
    </row>
    <row r="9" spans="1:15" x14ac:dyDescent="0.25">
      <c r="A9" s="2"/>
      <c r="B9" s="3" t="s">
        <v>9</v>
      </c>
      <c r="C9" s="21" t="s">
        <v>17</v>
      </c>
      <c r="D9" s="25">
        <f>D8</f>
        <v>16.906499999999998</v>
      </c>
      <c r="E9" s="25">
        <f>D9*10</f>
        <v>169.06499999999997</v>
      </c>
      <c r="F9" s="23">
        <f>E9*8.5</f>
        <v>1437.0524999999998</v>
      </c>
      <c r="G9" s="23">
        <f>E9*10</f>
        <v>1690.6499999999996</v>
      </c>
      <c r="H9" s="4"/>
      <c r="I9" s="3" t="s">
        <v>9</v>
      </c>
      <c r="J9" s="21" t="s">
        <v>17</v>
      </c>
      <c r="K9" s="25">
        <f>K8</f>
        <v>17.4267</v>
      </c>
      <c r="L9" s="25">
        <f>K9*10</f>
        <v>174.267</v>
      </c>
      <c r="M9" s="23">
        <f>L9*8.5</f>
        <v>1481.2694999999999</v>
      </c>
      <c r="N9" s="23">
        <f>L9*10</f>
        <v>1742.67</v>
      </c>
      <c r="O9" s="2"/>
    </row>
    <row r="10" spans="1:15" x14ac:dyDescent="0.25">
      <c r="A10" s="2"/>
      <c r="B10" s="3" t="s">
        <v>10</v>
      </c>
      <c r="C10" s="21">
        <v>0.02</v>
      </c>
      <c r="D10" s="25">
        <f t="shared" si="6"/>
        <v>17.244629999999997</v>
      </c>
      <c r="E10" s="25">
        <f t="shared" ref="E10:E16" si="8">D10*10</f>
        <v>172.44629999999998</v>
      </c>
      <c r="F10" s="23">
        <f t="shared" ref="F10:F16" si="9">E10*8.5</f>
        <v>1465.7935499999999</v>
      </c>
      <c r="G10" s="23">
        <f t="shared" ref="G10:G16" si="10">E10*10</f>
        <v>1724.4629999999997</v>
      </c>
      <c r="H10" s="4"/>
      <c r="I10" s="3" t="s">
        <v>10</v>
      </c>
      <c r="J10" s="21">
        <v>0.02</v>
      </c>
      <c r="K10" s="25">
        <f t="shared" ref="K10:K16" si="11">K9+(K9*0.02)</f>
        <v>17.775234000000001</v>
      </c>
      <c r="L10" s="25">
        <f t="shared" ref="L10:L16" si="12">K10*10</f>
        <v>177.75234</v>
      </c>
      <c r="M10" s="23">
        <f t="shared" ref="M10:M16" si="13">L10*8.5</f>
        <v>1510.89489</v>
      </c>
      <c r="N10" s="23">
        <f t="shared" ref="N10:N16" si="14">L10*10</f>
        <v>1777.5234</v>
      </c>
      <c r="O10" s="2"/>
    </row>
    <row r="11" spans="1:15" hidden="1" x14ac:dyDescent="0.25">
      <c r="A11" s="2"/>
      <c r="B11" s="3" t="s">
        <v>11</v>
      </c>
      <c r="C11" s="21" t="s">
        <v>17</v>
      </c>
      <c r="D11" s="46">
        <f>D10</f>
        <v>17.244629999999997</v>
      </c>
      <c r="E11" s="25">
        <f t="shared" si="8"/>
        <v>172.44629999999998</v>
      </c>
      <c r="F11" s="23">
        <f t="shared" si="9"/>
        <v>1465.7935499999999</v>
      </c>
      <c r="G11" s="23">
        <f t="shared" si="10"/>
        <v>1724.4629999999997</v>
      </c>
      <c r="H11" s="4"/>
      <c r="I11" s="3" t="s">
        <v>11</v>
      </c>
      <c r="J11" s="21" t="s">
        <v>17</v>
      </c>
      <c r="K11" s="46">
        <f>K10</f>
        <v>17.775234000000001</v>
      </c>
      <c r="L11" s="25">
        <f t="shared" si="12"/>
        <v>177.75234</v>
      </c>
      <c r="M11" s="23">
        <f t="shared" si="13"/>
        <v>1510.89489</v>
      </c>
      <c r="N11" s="23">
        <f t="shared" si="14"/>
        <v>1777.5234</v>
      </c>
      <c r="O11" s="2"/>
    </row>
    <row r="12" spans="1:15" hidden="1" x14ac:dyDescent="0.25">
      <c r="A12" s="2"/>
      <c r="B12" s="3" t="s">
        <v>12</v>
      </c>
      <c r="C12" s="21">
        <v>0.02</v>
      </c>
      <c r="D12" s="25">
        <f t="shared" si="6"/>
        <v>17.589522599999999</v>
      </c>
      <c r="E12" s="25">
        <f t="shared" si="8"/>
        <v>175.89522599999998</v>
      </c>
      <c r="F12" s="23">
        <f t="shared" si="9"/>
        <v>1495.1094209999999</v>
      </c>
      <c r="G12" s="23">
        <f t="shared" si="10"/>
        <v>1758.9522599999998</v>
      </c>
      <c r="H12" s="4"/>
      <c r="I12" s="3" t="s">
        <v>12</v>
      </c>
      <c r="J12" s="21">
        <v>0.02</v>
      </c>
      <c r="K12" s="25">
        <f t="shared" si="11"/>
        <v>18.13073868</v>
      </c>
      <c r="L12" s="25">
        <f t="shared" si="12"/>
        <v>181.30738680000002</v>
      </c>
      <c r="M12" s="23">
        <f t="shared" si="13"/>
        <v>1541.1127878000002</v>
      </c>
      <c r="N12" s="23">
        <f t="shared" si="14"/>
        <v>1813.0738680000002</v>
      </c>
      <c r="O12" s="2"/>
    </row>
    <row r="13" spans="1:15" hidden="1" x14ac:dyDescent="0.25">
      <c r="A13" s="2"/>
      <c r="B13" s="3" t="s">
        <v>13</v>
      </c>
      <c r="C13" s="21" t="s">
        <v>17</v>
      </c>
      <c r="D13" s="46">
        <f>D12</f>
        <v>17.589522599999999</v>
      </c>
      <c r="E13" s="25">
        <f t="shared" si="8"/>
        <v>175.89522599999998</v>
      </c>
      <c r="F13" s="23">
        <f t="shared" si="9"/>
        <v>1495.1094209999999</v>
      </c>
      <c r="G13" s="23">
        <f t="shared" si="10"/>
        <v>1758.9522599999998</v>
      </c>
      <c r="H13" s="4"/>
      <c r="I13" s="3" t="s">
        <v>13</v>
      </c>
      <c r="J13" s="21" t="s">
        <v>17</v>
      </c>
      <c r="K13" s="46">
        <f>K12</f>
        <v>18.13073868</v>
      </c>
      <c r="L13" s="25">
        <f t="shared" si="12"/>
        <v>181.30738680000002</v>
      </c>
      <c r="M13" s="23">
        <f t="shared" si="13"/>
        <v>1541.1127878000002</v>
      </c>
      <c r="N13" s="23">
        <f t="shared" si="14"/>
        <v>1813.0738680000002</v>
      </c>
      <c r="O13" s="2"/>
    </row>
    <row r="14" spans="1:15" hidden="1" x14ac:dyDescent="0.25">
      <c r="A14" s="2"/>
      <c r="B14" s="3" t="s">
        <v>14</v>
      </c>
      <c r="C14" s="21">
        <v>0.02</v>
      </c>
      <c r="D14" s="25">
        <f t="shared" si="6"/>
        <v>17.941313051999998</v>
      </c>
      <c r="E14" s="25">
        <f t="shared" si="8"/>
        <v>179.41313051999998</v>
      </c>
      <c r="F14" s="23">
        <f t="shared" si="9"/>
        <v>1525.0116094199998</v>
      </c>
      <c r="G14" s="23">
        <f t="shared" si="10"/>
        <v>1794.1313051999998</v>
      </c>
      <c r="H14" s="4"/>
      <c r="I14" s="3" t="s">
        <v>14</v>
      </c>
      <c r="J14" s="21">
        <v>0.02</v>
      </c>
      <c r="K14" s="25">
        <f t="shared" si="11"/>
        <v>18.493353453600001</v>
      </c>
      <c r="L14" s="25">
        <f t="shared" si="12"/>
        <v>184.93353453600002</v>
      </c>
      <c r="M14" s="23">
        <f t="shared" si="13"/>
        <v>1571.9350435560002</v>
      </c>
      <c r="N14" s="23">
        <f t="shared" si="14"/>
        <v>1849.3353453600002</v>
      </c>
      <c r="O14" s="2"/>
    </row>
    <row r="15" spans="1:15" hidden="1" x14ac:dyDescent="0.25">
      <c r="A15" s="2"/>
      <c r="B15" s="3" t="s">
        <v>15</v>
      </c>
      <c r="C15" s="21" t="s">
        <v>17</v>
      </c>
      <c r="D15" s="46">
        <f>D14</f>
        <v>17.941313051999998</v>
      </c>
      <c r="E15" s="25">
        <f t="shared" si="8"/>
        <v>179.41313051999998</v>
      </c>
      <c r="F15" s="23">
        <f t="shared" si="9"/>
        <v>1525.0116094199998</v>
      </c>
      <c r="G15" s="23">
        <f t="shared" si="10"/>
        <v>1794.1313051999998</v>
      </c>
      <c r="H15" s="4"/>
      <c r="I15" s="3" t="s">
        <v>15</v>
      </c>
      <c r="J15" s="21" t="s">
        <v>17</v>
      </c>
      <c r="K15" s="46">
        <f>K14</f>
        <v>18.493353453600001</v>
      </c>
      <c r="L15" s="25">
        <f t="shared" si="12"/>
        <v>184.93353453600002</v>
      </c>
      <c r="M15" s="23">
        <f t="shared" si="13"/>
        <v>1571.9350435560002</v>
      </c>
      <c r="N15" s="23">
        <f t="shared" si="14"/>
        <v>1849.3353453600002</v>
      </c>
      <c r="O15" s="2"/>
    </row>
    <row r="16" spans="1:15" hidden="1" x14ac:dyDescent="0.25">
      <c r="A16" s="2"/>
      <c r="B16" s="3" t="s">
        <v>19</v>
      </c>
      <c r="C16" s="21">
        <v>0.02</v>
      </c>
      <c r="D16" s="25">
        <f t="shared" si="6"/>
        <v>18.300139313039999</v>
      </c>
      <c r="E16" s="25">
        <f t="shared" si="8"/>
        <v>183.0013931304</v>
      </c>
      <c r="F16" s="23">
        <f t="shared" si="9"/>
        <v>1555.5118416084001</v>
      </c>
      <c r="G16" s="23">
        <f t="shared" si="10"/>
        <v>1830.0139313039999</v>
      </c>
      <c r="H16" s="4"/>
      <c r="I16" s="3" t="s">
        <v>19</v>
      </c>
      <c r="J16" s="21">
        <v>0.02</v>
      </c>
      <c r="K16" s="25">
        <f t="shared" si="11"/>
        <v>18.863220522672002</v>
      </c>
      <c r="L16" s="25">
        <f t="shared" si="12"/>
        <v>188.63220522672003</v>
      </c>
      <c r="M16" s="23">
        <f t="shared" si="13"/>
        <v>1603.3737444271203</v>
      </c>
      <c r="N16" s="23">
        <f t="shared" si="14"/>
        <v>1886.3220522672004</v>
      </c>
      <c r="O16" s="2"/>
    </row>
    <row r="17" spans="1:15" ht="5.0999999999999996" customHeight="1" x14ac:dyDescent="0.25">
      <c r="A17" s="2"/>
      <c r="B17" s="4"/>
      <c r="C17" s="22"/>
      <c r="D17" s="22"/>
      <c r="E17" s="22"/>
      <c r="F17" s="22"/>
      <c r="G17" s="22"/>
      <c r="H17" s="4"/>
      <c r="I17" s="4"/>
      <c r="J17" s="29"/>
      <c r="K17" s="22"/>
      <c r="L17" s="22"/>
      <c r="M17" s="22"/>
      <c r="N17" s="22"/>
      <c r="O17" s="2"/>
    </row>
    <row r="18" spans="1:15" x14ac:dyDescent="0.25">
      <c r="A18" s="2"/>
      <c r="B18" s="3"/>
      <c r="C18" s="20" t="s">
        <v>0</v>
      </c>
      <c r="D18" s="20" t="s">
        <v>18</v>
      </c>
      <c r="E18" s="20" t="s">
        <v>1</v>
      </c>
      <c r="F18" s="20" t="s">
        <v>2</v>
      </c>
      <c r="G18" s="20" t="s">
        <v>3</v>
      </c>
      <c r="H18" s="4"/>
      <c r="I18" s="3"/>
      <c r="J18" s="28" t="s">
        <v>0</v>
      </c>
      <c r="K18" s="20" t="s">
        <v>18</v>
      </c>
      <c r="L18" s="20" t="s">
        <v>1</v>
      </c>
      <c r="M18" s="20" t="s">
        <v>2</v>
      </c>
      <c r="N18" s="20" t="s">
        <v>3</v>
      </c>
      <c r="O18" s="2"/>
    </row>
    <row r="19" spans="1:15" x14ac:dyDescent="0.25">
      <c r="A19" s="2"/>
      <c r="B19" s="3" t="s">
        <v>4</v>
      </c>
      <c r="C19" s="21" t="s">
        <v>16</v>
      </c>
      <c r="D19" s="26">
        <v>17.25</v>
      </c>
      <c r="E19" s="25">
        <f>D19*10</f>
        <v>172.5</v>
      </c>
      <c r="F19" s="23">
        <f t="shared" si="2"/>
        <v>1466.25</v>
      </c>
      <c r="G19" s="23">
        <f t="shared" si="3"/>
        <v>1725</v>
      </c>
      <c r="H19" s="4"/>
      <c r="I19" s="3" t="s">
        <v>4</v>
      </c>
      <c r="J19" s="21" t="s">
        <v>16</v>
      </c>
      <c r="K19" s="24">
        <v>17.75</v>
      </c>
      <c r="L19" s="25">
        <f t="shared" ref="L19:L23" si="15">K19*10</f>
        <v>177.5</v>
      </c>
      <c r="M19" s="23">
        <f t="shared" si="4"/>
        <v>1508.75</v>
      </c>
      <c r="N19" s="23">
        <f t="shared" si="5"/>
        <v>1775</v>
      </c>
      <c r="O19" s="2"/>
    </row>
    <row r="20" spans="1:15" x14ac:dyDescent="0.25">
      <c r="A20" s="2"/>
      <c r="B20" s="3" t="s">
        <v>5</v>
      </c>
      <c r="C20" s="21" t="s">
        <v>17</v>
      </c>
      <c r="D20" s="25">
        <f>D19</f>
        <v>17.25</v>
      </c>
      <c r="E20" s="25">
        <f t="shared" ref="E20:E23" si="16">D20*10</f>
        <v>172.5</v>
      </c>
      <c r="F20" s="23">
        <f t="shared" si="2"/>
        <v>1466.25</v>
      </c>
      <c r="G20" s="23">
        <f t="shared" si="3"/>
        <v>1725</v>
      </c>
      <c r="H20" s="4"/>
      <c r="I20" s="3" t="s">
        <v>5</v>
      </c>
      <c r="J20" s="21" t="s">
        <v>17</v>
      </c>
      <c r="K20" s="25">
        <f>K19</f>
        <v>17.75</v>
      </c>
      <c r="L20" s="25">
        <f t="shared" si="15"/>
        <v>177.5</v>
      </c>
      <c r="M20" s="23">
        <f t="shared" si="4"/>
        <v>1508.75</v>
      </c>
      <c r="N20" s="23">
        <f t="shared" si="5"/>
        <v>1775</v>
      </c>
      <c r="O20" s="2"/>
    </row>
    <row r="21" spans="1:15" x14ac:dyDescent="0.25">
      <c r="A21" s="2"/>
      <c r="B21" s="3" t="s">
        <v>6</v>
      </c>
      <c r="C21" s="21">
        <v>0.02</v>
      </c>
      <c r="D21" s="25">
        <f t="shared" si="6"/>
        <v>17.594999999999999</v>
      </c>
      <c r="E21" s="25">
        <f t="shared" si="16"/>
        <v>175.95</v>
      </c>
      <c r="F21" s="23">
        <f t="shared" si="2"/>
        <v>1495.5749999999998</v>
      </c>
      <c r="G21" s="23">
        <f t="shared" si="3"/>
        <v>1759.5</v>
      </c>
      <c r="H21" s="4"/>
      <c r="I21" s="3" t="s">
        <v>6</v>
      </c>
      <c r="J21" s="21">
        <v>0.02</v>
      </c>
      <c r="K21" s="25">
        <f t="shared" si="7"/>
        <v>18.105</v>
      </c>
      <c r="L21" s="25">
        <f t="shared" si="15"/>
        <v>181.05</v>
      </c>
      <c r="M21" s="23">
        <f t="shared" si="4"/>
        <v>1538.9250000000002</v>
      </c>
      <c r="N21" s="23">
        <f t="shared" si="5"/>
        <v>1810.5</v>
      </c>
      <c r="O21" s="2"/>
    </row>
    <row r="22" spans="1:15" x14ac:dyDescent="0.25">
      <c r="A22" s="2"/>
      <c r="B22" s="3" t="s">
        <v>7</v>
      </c>
      <c r="C22" s="21" t="s">
        <v>17</v>
      </c>
      <c r="D22" s="25">
        <f>D21</f>
        <v>17.594999999999999</v>
      </c>
      <c r="E22" s="25">
        <f t="shared" si="16"/>
        <v>175.95</v>
      </c>
      <c r="F22" s="23">
        <f t="shared" si="2"/>
        <v>1495.5749999999998</v>
      </c>
      <c r="G22" s="23">
        <f t="shared" si="3"/>
        <v>1759.5</v>
      </c>
      <c r="H22" s="4"/>
      <c r="I22" s="3" t="s">
        <v>7</v>
      </c>
      <c r="J22" s="21" t="s">
        <v>17</v>
      </c>
      <c r="K22" s="25">
        <f>K21</f>
        <v>18.105</v>
      </c>
      <c r="L22" s="25">
        <f t="shared" si="15"/>
        <v>181.05</v>
      </c>
      <c r="M22" s="23">
        <f t="shared" si="4"/>
        <v>1538.9250000000002</v>
      </c>
      <c r="N22" s="23">
        <f t="shared" si="5"/>
        <v>1810.5</v>
      </c>
      <c r="O22" s="2"/>
    </row>
    <row r="23" spans="1:15" x14ac:dyDescent="0.25">
      <c r="A23" s="2"/>
      <c r="B23" s="3" t="s">
        <v>8</v>
      </c>
      <c r="C23" s="21">
        <v>0.02</v>
      </c>
      <c r="D23" s="25">
        <f t="shared" si="6"/>
        <v>17.946899999999999</v>
      </c>
      <c r="E23" s="25">
        <f t="shared" si="16"/>
        <v>179.46899999999999</v>
      </c>
      <c r="F23" s="23">
        <f t="shared" si="2"/>
        <v>1525.4865</v>
      </c>
      <c r="G23" s="23">
        <f t="shared" si="3"/>
        <v>1794.69</v>
      </c>
      <c r="H23" s="4"/>
      <c r="I23" s="3" t="s">
        <v>8</v>
      </c>
      <c r="J23" s="21">
        <v>0.02</v>
      </c>
      <c r="K23" s="25">
        <f t="shared" si="7"/>
        <v>18.467100000000002</v>
      </c>
      <c r="L23" s="25">
        <f t="shared" si="15"/>
        <v>184.67100000000002</v>
      </c>
      <c r="M23" s="23">
        <f t="shared" si="4"/>
        <v>1569.7035000000001</v>
      </c>
      <c r="N23" s="23">
        <f t="shared" si="5"/>
        <v>1846.7100000000003</v>
      </c>
      <c r="O23" s="2"/>
    </row>
    <row r="24" spans="1:15" x14ac:dyDescent="0.25">
      <c r="A24" s="2"/>
      <c r="B24" s="3" t="s">
        <v>9</v>
      </c>
      <c r="C24" s="21" t="s">
        <v>17</v>
      </c>
      <c r="D24" s="25">
        <f>D23</f>
        <v>17.946899999999999</v>
      </c>
      <c r="E24" s="25">
        <f t="shared" ref="E24:E31" si="17">D24*10</f>
        <v>179.46899999999999</v>
      </c>
      <c r="F24" s="23">
        <f t="shared" ref="F24:F31" si="18">E24*8.5</f>
        <v>1525.4865</v>
      </c>
      <c r="G24" s="23">
        <f t="shared" ref="G24:G31" si="19">E24*10</f>
        <v>1794.69</v>
      </c>
      <c r="H24" s="4"/>
      <c r="I24" s="3" t="s">
        <v>9</v>
      </c>
      <c r="J24" s="21" t="s">
        <v>17</v>
      </c>
      <c r="K24" s="25">
        <f>K23</f>
        <v>18.467100000000002</v>
      </c>
      <c r="L24" s="25">
        <f>K24*10</f>
        <v>184.67100000000002</v>
      </c>
      <c r="M24" s="23">
        <f>L24*8.5</f>
        <v>1569.7035000000001</v>
      </c>
      <c r="N24" s="23">
        <f>L24*10</f>
        <v>1846.7100000000003</v>
      </c>
      <c r="O24" s="2"/>
    </row>
    <row r="25" spans="1:15" x14ac:dyDescent="0.25">
      <c r="A25" s="2"/>
      <c r="B25" s="3" t="s">
        <v>10</v>
      </c>
      <c r="C25" s="21">
        <v>0.02</v>
      </c>
      <c r="D25" s="25">
        <f t="shared" si="6"/>
        <v>18.305837999999998</v>
      </c>
      <c r="E25" s="25">
        <f t="shared" si="17"/>
        <v>183.05837999999997</v>
      </c>
      <c r="F25" s="23">
        <f t="shared" si="18"/>
        <v>1555.9962299999997</v>
      </c>
      <c r="G25" s="23">
        <f t="shared" si="19"/>
        <v>1830.5837999999997</v>
      </c>
      <c r="H25" s="4"/>
      <c r="I25" s="3" t="s">
        <v>10</v>
      </c>
      <c r="J25" s="21">
        <v>0.02</v>
      </c>
      <c r="K25" s="25">
        <f t="shared" ref="K25:K31" si="20">K24+(K24*0.02)</f>
        <v>18.836442000000002</v>
      </c>
      <c r="L25" s="25">
        <f t="shared" ref="L25:L31" si="21">K25*10</f>
        <v>188.36442000000002</v>
      </c>
      <c r="M25" s="23">
        <f t="shared" ref="M25:M31" si="22">L25*8.5</f>
        <v>1601.0975700000001</v>
      </c>
      <c r="N25" s="23">
        <f t="shared" ref="N25:N31" si="23">L25*10</f>
        <v>1883.6442000000002</v>
      </c>
      <c r="O25" s="2"/>
    </row>
    <row r="26" spans="1:15" hidden="1" x14ac:dyDescent="0.25">
      <c r="A26" s="2"/>
      <c r="B26" s="3" t="s">
        <v>11</v>
      </c>
      <c r="C26" s="21" t="s">
        <v>17</v>
      </c>
      <c r="D26" s="46">
        <f>D25</f>
        <v>18.305837999999998</v>
      </c>
      <c r="E26" s="25">
        <f t="shared" si="17"/>
        <v>183.05837999999997</v>
      </c>
      <c r="F26" s="23">
        <f t="shared" si="18"/>
        <v>1555.9962299999997</v>
      </c>
      <c r="G26" s="23">
        <f t="shared" si="19"/>
        <v>1830.5837999999997</v>
      </c>
      <c r="H26" s="4"/>
      <c r="I26" s="3" t="s">
        <v>11</v>
      </c>
      <c r="J26" s="21" t="s">
        <v>17</v>
      </c>
      <c r="K26" s="46">
        <f>K25</f>
        <v>18.836442000000002</v>
      </c>
      <c r="L26" s="25">
        <f t="shared" si="21"/>
        <v>188.36442000000002</v>
      </c>
      <c r="M26" s="23">
        <f t="shared" si="22"/>
        <v>1601.0975700000001</v>
      </c>
      <c r="N26" s="23">
        <f t="shared" si="23"/>
        <v>1883.6442000000002</v>
      </c>
      <c r="O26" s="2"/>
    </row>
    <row r="27" spans="1:15" hidden="1" x14ac:dyDescent="0.25">
      <c r="A27" s="2"/>
      <c r="B27" s="3" t="s">
        <v>12</v>
      </c>
      <c r="C27" s="21">
        <v>0.02</v>
      </c>
      <c r="D27" s="25">
        <f t="shared" si="6"/>
        <v>18.671954759999998</v>
      </c>
      <c r="E27" s="25">
        <f t="shared" si="17"/>
        <v>186.7195476</v>
      </c>
      <c r="F27" s="23">
        <f t="shared" si="18"/>
        <v>1587.1161546000001</v>
      </c>
      <c r="G27" s="23">
        <f t="shared" si="19"/>
        <v>1867.1954759999999</v>
      </c>
      <c r="H27" s="4"/>
      <c r="I27" s="3" t="s">
        <v>12</v>
      </c>
      <c r="J27" s="21">
        <v>0.02</v>
      </c>
      <c r="K27" s="25">
        <f t="shared" si="20"/>
        <v>19.21317084</v>
      </c>
      <c r="L27" s="25">
        <f t="shared" si="21"/>
        <v>192.13170840000001</v>
      </c>
      <c r="M27" s="23">
        <f t="shared" si="22"/>
        <v>1633.1195214000002</v>
      </c>
      <c r="N27" s="23">
        <f t="shared" si="23"/>
        <v>1921.317084</v>
      </c>
      <c r="O27" s="2"/>
    </row>
    <row r="28" spans="1:15" hidden="1" x14ac:dyDescent="0.25">
      <c r="A28" s="2"/>
      <c r="B28" s="3" t="s">
        <v>13</v>
      </c>
      <c r="C28" s="21" t="s">
        <v>17</v>
      </c>
      <c r="D28" s="46">
        <f>D27</f>
        <v>18.671954759999998</v>
      </c>
      <c r="E28" s="25">
        <f t="shared" si="17"/>
        <v>186.7195476</v>
      </c>
      <c r="F28" s="23">
        <f t="shared" si="18"/>
        <v>1587.1161546000001</v>
      </c>
      <c r="G28" s="23">
        <f t="shared" si="19"/>
        <v>1867.1954759999999</v>
      </c>
      <c r="H28" s="4"/>
      <c r="I28" s="3" t="s">
        <v>13</v>
      </c>
      <c r="J28" s="21" t="s">
        <v>17</v>
      </c>
      <c r="K28" s="46">
        <f>K27</f>
        <v>19.21317084</v>
      </c>
      <c r="L28" s="25">
        <f t="shared" si="21"/>
        <v>192.13170840000001</v>
      </c>
      <c r="M28" s="23">
        <f t="shared" si="22"/>
        <v>1633.1195214000002</v>
      </c>
      <c r="N28" s="23">
        <f t="shared" si="23"/>
        <v>1921.317084</v>
      </c>
      <c r="O28" s="2"/>
    </row>
    <row r="29" spans="1:15" hidden="1" x14ac:dyDescent="0.25">
      <c r="A29" s="2"/>
      <c r="B29" s="3" t="s">
        <v>14</v>
      </c>
      <c r="C29" s="21">
        <v>0.02</v>
      </c>
      <c r="D29" s="25">
        <f t="shared" si="6"/>
        <v>19.045393855199997</v>
      </c>
      <c r="E29" s="25">
        <f t="shared" si="17"/>
        <v>190.45393855199995</v>
      </c>
      <c r="F29" s="23">
        <f t="shared" si="18"/>
        <v>1618.8584776919997</v>
      </c>
      <c r="G29" s="23">
        <f t="shared" si="19"/>
        <v>1904.5393855199995</v>
      </c>
      <c r="H29" s="4"/>
      <c r="I29" s="3" t="s">
        <v>14</v>
      </c>
      <c r="J29" s="21">
        <v>0.02</v>
      </c>
      <c r="K29" s="25">
        <f t="shared" si="20"/>
        <v>19.5974342568</v>
      </c>
      <c r="L29" s="25">
        <f t="shared" si="21"/>
        <v>195.974342568</v>
      </c>
      <c r="M29" s="23">
        <f t="shared" si="22"/>
        <v>1665.7819118279999</v>
      </c>
      <c r="N29" s="23">
        <f t="shared" si="23"/>
        <v>1959.74342568</v>
      </c>
      <c r="O29" s="2"/>
    </row>
    <row r="30" spans="1:15" hidden="1" x14ac:dyDescent="0.25">
      <c r="A30" s="2"/>
      <c r="B30" s="3" t="s">
        <v>15</v>
      </c>
      <c r="C30" s="21" t="s">
        <v>17</v>
      </c>
      <c r="D30" s="46">
        <f>D29</f>
        <v>19.045393855199997</v>
      </c>
      <c r="E30" s="25">
        <f t="shared" si="17"/>
        <v>190.45393855199995</v>
      </c>
      <c r="F30" s="23">
        <f t="shared" si="18"/>
        <v>1618.8584776919997</v>
      </c>
      <c r="G30" s="23">
        <f t="shared" si="19"/>
        <v>1904.5393855199995</v>
      </c>
      <c r="H30" s="4"/>
      <c r="I30" s="3" t="s">
        <v>15</v>
      </c>
      <c r="J30" s="21" t="s">
        <v>17</v>
      </c>
      <c r="K30" s="46">
        <f>K29</f>
        <v>19.5974342568</v>
      </c>
      <c r="L30" s="25">
        <f t="shared" si="21"/>
        <v>195.974342568</v>
      </c>
      <c r="M30" s="23">
        <f t="shared" si="22"/>
        <v>1665.7819118279999</v>
      </c>
      <c r="N30" s="23">
        <f t="shared" si="23"/>
        <v>1959.74342568</v>
      </c>
      <c r="O30" s="2"/>
    </row>
    <row r="31" spans="1:15" hidden="1" x14ac:dyDescent="0.25">
      <c r="A31" s="2"/>
      <c r="B31" s="3" t="s">
        <v>19</v>
      </c>
      <c r="C31" s="21">
        <v>0.02</v>
      </c>
      <c r="D31" s="25">
        <f t="shared" si="6"/>
        <v>19.426301732303997</v>
      </c>
      <c r="E31" s="25">
        <f t="shared" si="17"/>
        <v>194.26301732303997</v>
      </c>
      <c r="F31" s="23">
        <f t="shared" si="18"/>
        <v>1651.2356472458398</v>
      </c>
      <c r="G31" s="23">
        <f t="shared" si="19"/>
        <v>1942.6301732303998</v>
      </c>
      <c r="H31" s="4"/>
      <c r="I31" s="3" t="s">
        <v>19</v>
      </c>
      <c r="J31" s="21">
        <v>0.02</v>
      </c>
      <c r="K31" s="25">
        <f t="shared" si="20"/>
        <v>19.989382941936</v>
      </c>
      <c r="L31" s="25">
        <f t="shared" si="21"/>
        <v>199.89382941936</v>
      </c>
      <c r="M31" s="23">
        <f t="shared" si="22"/>
        <v>1699.09755006456</v>
      </c>
      <c r="N31" s="23">
        <f t="shared" si="23"/>
        <v>1998.9382941936001</v>
      </c>
      <c r="O31" s="2"/>
    </row>
    <row r="32" spans="1:15" hidden="1" x14ac:dyDescent="0.25">
      <c r="A32" s="2"/>
      <c r="B32" s="3" t="s">
        <v>11</v>
      </c>
      <c r="C32" s="21" t="s">
        <v>17</v>
      </c>
      <c r="D32" s="46" t="e">
        <f>#REF!</f>
        <v>#REF!</v>
      </c>
      <c r="E32" s="25" t="e">
        <f t="shared" ref="E32:E44" si="24">D32*10</f>
        <v>#REF!</v>
      </c>
      <c r="F32" s="23" t="e">
        <f t="shared" ref="F32:F44" si="25">E32*8.5</f>
        <v>#REF!</v>
      </c>
      <c r="G32" s="23" t="e">
        <f t="shared" ref="G32:G44" si="26">E32*10</f>
        <v>#REF!</v>
      </c>
      <c r="H32" s="4"/>
      <c r="I32" s="3" t="s">
        <v>11</v>
      </c>
      <c r="J32" s="21" t="s">
        <v>17</v>
      </c>
      <c r="K32" s="46" t="e">
        <f>#REF!</f>
        <v>#REF!</v>
      </c>
      <c r="L32" s="25" t="e">
        <f t="shared" ref="L32:L37" si="27">K32*10</f>
        <v>#REF!</v>
      </c>
      <c r="M32" s="23" t="e">
        <f t="shared" ref="M32:M37" si="28">L32*8.5</f>
        <v>#REF!</v>
      </c>
      <c r="N32" s="23" t="e">
        <f t="shared" ref="N32:N37" si="29">L32*10</f>
        <v>#REF!</v>
      </c>
      <c r="O32" s="2"/>
    </row>
    <row r="33" spans="1:15" hidden="1" x14ac:dyDescent="0.25">
      <c r="A33" s="2"/>
      <c r="B33" s="3" t="s">
        <v>12</v>
      </c>
      <c r="C33" s="21">
        <v>0.02</v>
      </c>
      <c r="D33" s="25" t="e">
        <f t="shared" ref="D33:D37" si="30">D32+(D32*0.02)</f>
        <v>#REF!</v>
      </c>
      <c r="E33" s="25" t="e">
        <f t="shared" si="24"/>
        <v>#REF!</v>
      </c>
      <c r="F33" s="23" t="e">
        <f t="shared" si="25"/>
        <v>#REF!</v>
      </c>
      <c r="G33" s="23" t="e">
        <f t="shared" si="26"/>
        <v>#REF!</v>
      </c>
      <c r="H33" s="4"/>
      <c r="I33" s="3" t="s">
        <v>12</v>
      </c>
      <c r="J33" s="21">
        <v>0.02</v>
      </c>
      <c r="K33" s="25" t="e">
        <f t="shared" ref="K33:K37" si="31">K32+(K32*0.02)</f>
        <v>#REF!</v>
      </c>
      <c r="L33" s="25" t="e">
        <f t="shared" si="27"/>
        <v>#REF!</v>
      </c>
      <c r="M33" s="23" t="e">
        <f t="shared" si="28"/>
        <v>#REF!</v>
      </c>
      <c r="N33" s="23" t="e">
        <f t="shared" si="29"/>
        <v>#REF!</v>
      </c>
      <c r="O33" s="2"/>
    </row>
    <row r="34" spans="1:15" hidden="1" x14ac:dyDescent="0.25">
      <c r="A34" s="2"/>
      <c r="B34" s="3" t="s">
        <v>13</v>
      </c>
      <c r="C34" s="21" t="s">
        <v>17</v>
      </c>
      <c r="D34" s="46" t="e">
        <f>D33</f>
        <v>#REF!</v>
      </c>
      <c r="E34" s="25" t="e">
        <f t="shared" si="24"/>
        <v>#REF!</v>
      </c>
      <c r="F34" s="23" t="e">
        <f t="shared" si="25"/>
        <v>#REF!</v>
      </c>
      <c r="G34" s="23" t="e">
        <f t="shared" si="26"/>
        <v>#REF!</v>
      </c>
      <c r="H34" s="4"/>
      <c r="I34" s="3" t="s">
        <v>13</v>
      </c>
      <c r="J34" s="21" t="s">
        <v>17</v>
      </c>
      <c r="K34" s="46" t="e">
        <f>K33</f>
        <v>#REF!</v>
      </c>
      <c r="L34" s="25" t="e">
        <f t="shared" si="27"/>
        <v>#REF!</v>
      </c>
      <c r="M34" s="23" t="e">
        <f t="shared" si="28"/>
        <v>#REF!</v>
      </c>
      <c r="N34" s="23" t="e">
        <f t="shared" si="29"/>
        <v>#REF!</v>
      </c>
      <c r="O34" s="2"/>
    </row>
    <row r="35" spans="1:15" hidden="1" x14ac:dyDescent="0.25">
      <c r="A35" s="2"/>
      <c r="B35" s="3" t="s">
        <v>14</v>
      </c>
      <c r="C35" s="21">
        <v>0.02</v>
      </c>
      <c r="D35" s="25" t="e">
        <f t="shared" si="30"/>
        <v>#REF!</v>
      </c>
      <c r="E35" s="25" t="e">
        <f t="shared" si="24"/>
        <v>#REF!</v>
      </c>
      <c r="F35" s="23" t="e">
        <f t="shared" si="25"/>
        <v>#REF!</v>
      </c>
      <c r="G35" s="23" t="e">
        <f t="shared" si="26"/>
        <v>#REF!</v>
      </c>
      <c r="H35" s="4"/>
      <c r="I35" s="3" t="s">
        <v>14</v>
      </c>
      <c r="J35" s="21">
        <v>0.02</v>
      </c>
      <c r="K35" s="25" t="e">
        <f t="shared" si="31"/>
        <v>#REF!</v>
      </c>
      <c r="L35" s="25" t="e">
        <f t="shared" si="27"/>
        <v>#REF!</v>
      </c>
      <c r="M35" s="23" t="e">
        <f t="shared" si="28"/>
        <v>#REF!</v>
      </c>
      <c r="N35" s="23" t="e">
        <f t="shared" si="29"/>
        <v>#REF!</v>
      </c>
      <c r="O35" s="2"/>
    </row>
    <row r="36" spans="1:15" hidden="1" x14ac:dyDescent="0.25">
      <c r="A36" s="2"/>
      <c r="B36" s="3" t="s">
        <v>15</v>
      </c>
      <c r="C36" s="21" t="s">
        <v>17</v>
      </c>
      <c r="D36" s="46" t="e">
        <f>D35</f>
        <v>#REF!</v>
      </c>
      <c r="E36" s="25" t="e">
        <f t="shared" si="24"/>
        <v>#REF!</v>
      </c>
      <c r="F36" s="23" t="e">
        <f t="shared" si="25"/>
        <v>#REF!</v>
      </c>
      <c r="G36" s="23" t="e">
        <f t="shared" si="26"/>
        <v>#REF!</v>
      </c>
      <c r="H36" s="4"/>
      <c r="I36" s="3" t="s">
        <v>15</v>
      </c>
      <c r="J36" s="21" t="s">
        <v>17</v>
      </c>
      <c r="K36" s="46" t="e">
        <f>K35</f>
        <v>#REF!</v>
      </c>
      <c r="L36" s="25" t="e">
        <f t="shared" si="27"/>
        <v>#REF!</v>
      </c>
      <c r="M36" s="23" t="e">
        <f t="shared" si="28"/>
        <v>#REF!</v>
      </c>
      <c r="N36" s="23" t="e">
        <f t="shared" si="29"/>
        <v>#REF!</v>
      </c>
      <c r="O36" s="2"/>
    </row>
    <row r="37" spans="1:15" hidden="1" x14ac:dyDescent="0.25">
      <c r="A37" s="2"/>
      <c r="B37" s="3" t="s">
        <v>19</v>
      </c>
      <c r="C37" s="21">
        <v>0.02</v>
      </c>
      <c r="D37" s="25" t="e">
        <f t="shared" si="30"/>
        <v>#REF!</v>
      </c>
      <c r="E37" s="25" t="e">
        <f t="shared" si="24"/>
        <v>#REF!</v>
      </c>
      <c r="F37" s="23" t="e">
        <f t="shared" si="25"/>
        <v>#REF!</v>
      </c>
      <c r="G37" s="23" t="e">
        <f t="shared" si="26"/>
        <v>#REF!</v>
      </c>
      <c r="H37" s="4"/>
      <c r="I37" s="3" t="s">
        <v>19</v>
      </c>
      <c r="J37" s="21">
        <v>0.02</v>
      </c>
      <c r="K37" s="25" t="e">
        <f t="shared" si="31"/>
        <v>#REF!</v>
      </c>
      <c r="L37" s="25" t="e">
        <f t="shared" si="27"/>
        <v>#REF!</v>
      </c>
      <c r="M37" s="23" t="e">
        <f t="shared" si="28"/>
        <v>#REF!</v>
      </c>
      <c r="N37" s="23" t="e">
        <f t="shared" si="29"/>
        <v>#REF!</v>
      </c>
      <c r="O37" s="2"/>
    </row>
    <row r="38" spans="1:15" ht="5.0999999999999996" customHeight="1" x14ac:dyDescent="0.25">
      <c r="A38" s="2"/>
      <c r="B38" s="2"/>
      <c r="C38" s="19"/>
      <c r="D38" s="19"/>
      <c r="E38" s="19"/>
      <c r="F38" s="19"/>
      <c r="G38" s="19"/>
      <c r="H38" s="2"/>
      <c r="I38" s="2"/>
      <c r="J38" s="27"/>
      <c r="K38" s="19"/>
      <c r="L38" s="19"/>
      <c r="M38" s="19"/>
      <c r="N38" s="19"/>
      <c r="O38" s="2"/>
    </row>
    <row r="39" spans="1:15" x14ac:dyDescent="0.25">
      <c r="A39" s="2"/>
      <c r="B39" s="3"/>
      <c r="C39" s="20" t="s">
        <v>0</v>
      </c>
      <c r="D39" s="20" t="s">
        <v>18</v>
      </c>
      <c r="E39" s="20" t="s">
        <v>1</v>
      </c>
      <c r="F39" s="20" t="s">
        <v>2</v>
      </c>
      <c r="G39" s="20" t="s">
        <v>3</v>
      </c>
      <c r="H39" s="4"/>
      <c r="I39" s="3"/>
      <c r="J39" s="28" t="s">
        <v>0</v>
      </c>
      <c r="K39" s="20" t="s">
        <v>18</v>
      </c>
      <c r="L39" s="20" t="s">
        <v>1</v>
      </c>
      <c r="M39" s="20" t="s">
        <v>2</v>
      </c>
      <c r="N39" s="20" t="s">
        <v>3</v>
      </c>
      <c r="O39" s="2"/>
    </row>
    <row r="40" spans="1:15" x14ac:dyDescent="0.25">
      <c r="A40" s="2"/>
      <c r="B40" s="3" t="s">
        <v>4</v>
      </c>
      <c r="C40" s="21" t="s">
        <v>16</v>
      </c>
      <c r="D40" s="26">
        <v>18.25</v>
      </c>
      <c r="E40" s="25">
        <f t="shared" si="24"/>
        <v>182.5</v>
      </c>
      <c r="F40" s="23">
        <f t="shared" si="25"/>
        <v>1551.25</v>
      </c>
      <c r="G40" s="23">
        <f t="shared" si="26"/>
        <v>1825</v>
      </c>
      <c r="H40" s="4"/>
      <c r="I40" s="3" t="s">
        <v>4</v>
      </c>
      <c r="J40" s="21" t="s">
        <v>16</v>
      </c>
      <c r="K40" s="24">
        <v>18.75</v>
      </c>
      <c r="L40" s="25">
        <f t="shared" ref="L40:L44" si="32">K40*10</f>
        <v>187.5</v>
      </c>
      <c r="M40" s="23">
        <f t="shared" ref="M40:M44" si="33">L40*8.5</f>
        <v>1593.75</v>
      </c>
      <c r="N40" s="23">
        <f t="shared" ref="N40:N44" si="34">L40*10</f>
        <v>1875</v>
      </c>
      <c r="O40" s="2"/>
    </row>
    <row r="41" spans="1:15" x14ac:dyDescent="0.25">
      <c r="A41" s="2"/>
      <c r="B41" s="3" t="s">
        <v>5</v>
      </c>
      <c r="C41" s="21" t="s">
        <v>17</v>
      </c>
      <c r="D41" s="25">
        <f>D40</f>
        <v>18.25</v>
      </c>
      <c r="E41" s="25">
        <f t="shared" si="24"/>
        <v>182.5</v>
      </c>
      <c r="F41" s="23">
        <f t="shared" si="25"/>
        <v>1551.25</v>
      </c>
      <c r="G41" s="23">
        <f t="shared" si="26"/>
        <v>1825</v>
      </c>
      <c r="H41" s="4"/>
      <c r="I41" s="3" t="s">
        <v>5</v>
      </c>
      <c r="J41" s="21" t="s">
        <v>17</v>
      </c>
      <c r="K41" s="25">
        <f>K40</f>
        <v>18.75</v>
      </c>
      <c r="L41" s="25">
        <f t="shared" si="32"/>
        <v>187.5</v>
      </c>
      <c r="M41" s="23">
        <f t="shared" si="33"/>
        <v>1593.75</v>
      </c>
      <c r="N41" s="23">
        <f t="shared" si="34"/>
        <v>1875</v>
      </c>
      <c r="O41" s="2"/>
    </row>
    <row r="42" spans="1:15" x14ac:dyDescent="0.25">
      <c r="A42" s="2"/>
      <c r="B42" s="3" t="s">
        <v>6</v>
      </c>
      <c r="C42" s="21">
        <v>0.02</v>
      </c>
      <c r="D42" s="25">
        <f t="shared" ref="D42:D44" si="35">D41+(D41*0.02)</f>
        <v>18.614999999999998</v>
      </c>
      <c r="E42" s="25">
        <f t="shared" si="24"/>
        <v>186.14999999999998</v>
      </c>
      <c r="F42" s="23">
        <f t="shared" si="25"/>
        <v>1582.2749999999999</v>
      </c>
      <c r="G42" s="23">
        <f t="shared" si="26"/>
        <v>1861.4999999999998</v>
      </c>
      <c r="H42" s="4"/>
      <c r="I42" s="3" t="s">
        <v>6</v>
      </c>
      <c r="J42" s="21">
        <v>0.02</v>
      </c>
      <c r="K42" s="25">
        <f t="shared" ref="K42:K44" si="36">K41+(K41*0.02)</f>
        <v>19.125</v>
      </c>
      <c r="L42" s="25">
        <f t="shared" si="32"/>
        <v>191.25</v>
      </c>
      <c r="M42" s="23">
        <f t="shared" si="33"/>
        <v>1625.625</v>
      </c>
      <c r="N42" s="23">
        <f t="shared" si="34"/>
        <v>1912.5</v>
      </c>
      <c r="O42" s="2"/>
    </row>
    <row r="43" spans="1:15" x14ac:dyDescent="0.25">
      <c r="A43" s="2"/>
      <c r="B43" s="3" t="s">
        <v>7</v>
      </c>
      <c r="C43" s="21" t="s">
        <v>17</v>
      </c>
      <c r="D43" s="25">
        <f>D42</f>
        <v>18.614999999999998</v>
      </c>
      <c r="E43" s="25">
        <f t="shared" si="24"/>
        <v>186.14999999999998</v>
      </c>
      <c r="F43" s="23">
        <f t="shared" si="25"/>
        <v>1582.2749999999999</v>
      </c>
      <c r="G43" s="23">
        <f t="shared" si="26"/>
        <v>1861.4999999999998</v>
      </c>
      <c r="H43" s="4"/>
      <c r="I43" s="3" t="s">
        <v>7</v>
      </c>
      <c r="J43" s="21" t="s">
        <v>17</v>
      </c>
      <c r="K43" s="25">
        <f>K42</f>
        <v>19.125</v>
      </c>
      <c r="L43" s="25">
        <f t="shared" si="32"/>
        <v>191.25</v>
      </c>
      <c r="M43" s="23">
        <f t="shared" si="33"/>
        <v>1625.625</v>
      </c>
      <c r="N43" s="23">
        <f t="shared" si="34"/>
        <v>1912.5</v>
      </c>
      <c r="O43" s="2"/>
    </row>
    <row r="44" spans="1:15" x14ac:dyDescent="0.25">
      <c r="A44" s="2"/>
      <c r="B44" s="3" t="s">
        <v>8</v>
      </c>
      <c r="C44" s="21">
        <v>0.02</v>
      </c>
      <c r="D44" s="25">
        <f t="shared" si="35"/>
        <v>18.987299999999998</v>
      </c>
      <c r="E44" s="25">
        <f t="shared" si="24"/>
        <v>189.87299999999999</v>
      </c>
      <c r="F44" s="23">
        <f t="shared" si="25"/>
        <v>1613.9204999999999</v>
      </c>
      <c r="G44" s="23">
        <f t="shared" si="26"/>
        <v>1898.73</v>
      </c>
      <c r="H44" s="4"/>
      <c r="I44" s="3" t="s">
        <v>8</v>
      </c>
      <c r="J44" s="21">
        <v>0.02</v>
      </c>
      <c r="K44" s="25">
        <f t="shared" si="36"/>
        <v>19.5075</v>
      </c>
      <c r="L44" s="25">
        <f t="shared" si="32"/>
        <v>195.07499999999999</v>
      </c>
      <c r="M44" s="23">
        <f t="shared" si="33"/>
        <v>1658.1374999999998</v>
      </c>
      <c r="N44" s="23">
        <f t="shared" si="34"/>
        <v>1950.75</v>
      </c>
      <c r="O44" s="2"/>
    </row>
    <row r="45" spans="1:15" x14ac:dyDescent="0.25">
      <c r="A45" s="2"/>
      <c r="B45" s="3" t="s">
        <v>9</v>
      </c>
      <c r="C45" s="21" t="s">
        <v>17</v>
      </c>
      <c r="D45" s="25">
        <f>D44</f>
        <v>18.987299999999998</v>
      </c>
      <c r="E45" s="25">
        <f t="shared" ref="E45:E52" si="37">D45*10</f>
        <v>189.87299999999999</v>
      </c>
      <c r="F45" s="23">
        <f t="shared" ref="F45:F52" si="38">E45*8.5</f>
        <v>1613.9204999999999</v>
      </c>
      <c r="G45" s="23">
        <f t="shared" ref="G45:G52" si="39">E45*10</f>
        <v>1898.73</v>
      </c>
      <c r="H45" s="4"/>
      <c r="I45" s="3" t="s">
        <v>9</v>
      </c>
      <c r="J45" s="21" t="s">
        <v>17</v>
      </c>
      <c r="K45" s="25">
        <f>K44</f>
        <v>19.5075</v>
      </c>
      <c r="L45" s="25">
        <f>K45*10</f>
        <v>195.07499999999999</v>
      </c>
      <c r="M45" s="23">
        <f>L45*8.5</f>
        <v>1658.1374999999998</v>
      </c>
      <c r="N45" s="23">
        <f>L45*10</f>
        <v>1950.75</v>
      </c>
      <c r="O45" s="2"/>
    </row>
    <row r="46" spans="1:15" x14ac:dyDescent="0.25">
      <c r="A46" s="2"/>
      <c r="B46" s="3" t="s">
        <v>10</v>
      </c>
      <c r="C46" s="21">
        <v>0.02</v>
      </c>
      <c r="D46" s="25">
        <f t="shared" ref="D46:D52" si="40">D45+(D45*0.02)</f>
        <v>19.367045999999998</v>
      </c>
      <c r="E46" s="25">
        <f t="shared" si="37"/>
        <v>193.67045999999999</v>
      </c>
      <c r="F46" s="23">
        <f t="shared" si="38"/>
        <v>1646.1989099999998</v>
      </c>
      <c r="G46" s="23">
        <f t="shared" si="39"/>
        <v>1936.7046</v>
      </c>
      <c r="H46" s="4"/>
      <c r="I46" s="3" t="s">
        <v>10</v>
      </c>
      <c r="J46" s="21">
        <v>0.02</v>
      </c>
      <c r="K46" s="25">
        <f t="shared" ref="K46:K52" si="41">K45+(K45*0.02)</f>
        <v>19.897649999999999</v>
      </c>
      <c r="L46" s="25">
        <f t="shared" ref="L46:L52" si="42">K46*10</f>
        <v>198.97649999999999</v>
      </c>
      <c r="M46" s="23">
        <f t="shared" ref="M46:M52" si="43">L46*8.5</f>
        <v>1691.3002499999998</v>
      </c>
      <c r="N46" s="23">
        <f t="shared" ref="N46:N52" si="44">L46*10</f>
        <v>1989.7649999999999</v>
      </c>
      <c r="O46" s="2"/>
    </row>
    <row r="47" spans="1:15" hidden="1" x14ac:dyDescent="0.25">
      <c r="A47" s="2"/>
      <c r="B47" s="3" t="s">
        <v>11</v>
      </c>
      <c r="C47" s="21" t="s">
        <v>17</v>
      </c>
      <c r="D47" s="46">
        <f>D46</f>
        <v>19.367045999999998</v>
      </c>
      <c r="E47" s="25">
        <f t="shared" si="37"/>
        <v>193.67045999999999</v>
      </c>
      <c r="F47" s="23">
        <f t="shared" si="38"/>
        <v>1646.1989099999998</v>
      </c>
      <c r="G47" s="23">
        <f t="shared" si="39"/>
        <v>1936.7046</v>
      </c>
      <c r="H47" s="4"/>
      <c r="I47" s="3" t="s">
        <v>11</v>
      </c>
      <c r="J47" s="21" t="s">
        <v>17</v>
      </c>
      <c r="K47" s="46">
        <f>K46</f>
        <v>19.897649999999999</v>
      </c>
      <c r="L47" s="25">
        <f t="shared" si="42"/>
        <v>198.97649999999999</v>
      </c>
      <c r="M47" s="23">
        <f t="shared" si="43"/>
        <v>1691.3002499999998</v>
      </c>
      <c r="N47" s="23">
        <f t="shared" si="44"/>
        <v>1989.7649999999999</v>
      </c>
      <c r="O47" s="2"/>
    </row>
    <row r="48" spans="1:15" hidden="1" x14ac:dyDescent="0.25">
      <c r="A48" s="2"/>
      <c r="B48" s="3" t="s">
        <v>12</v>
      </c>
      <c r="C48" s="21">
        <v>0.02</v>
      </c>
      <c r="D48" s="25">
        <f t="shared" si="40"/>
        <v>19.754386919999998</v>
      </c>
      <c r="E48" s="25">
        <f t="shared" si="37"/>
        <v>197.54386919999999</v>
      </c>
      <c r="F48" s="23">
        <f t="shared" si="38"/>
        <v>1679.1228881999998</v>
      </c>
      <c r="G48" s="23">
        <f t="shared" si="39"/>
        <v>1975.4386919999999</v>
      </c>
      <c r="H48" s="4"/>
      <c r="I48" s="3" t="s">
        <v>12</v>
      </c>
      <c r="J48" s="21">
        <v>0.02</v>
      </c>
      <c r="K48" s="25">
        <f t="shared" si="41"/>
        <v>20.295603</v>
      </c>
      <c r="L48" s="25">
        <f t="shared" si="42"/>
        <v>202.95603</v>
      </c>
      <c r="M48" s="23">
        <f t="shared" si="43"/>
        <v>1725.1262549999999</v>
      </c>
      <c r="N48" s="23">
        <f t="shared" si="44"/>
        <v>2029.5603000000001</v>
      </c>
      <c r="O48" s="2"/>
    </row>
    <row r="49" spans="1:15" hidden="1" x14ac:dyDescent="0.25">
      <c r="A49" s="2"/>
      <c r="B49" s="3" t="s">
        <v>13</v>
      </c>
      <c r="C49" s="21" t="s">
        <v>17</v>
      </c>
      <c r="D49" s="46">
        <f>D48</f>
        <v>19.754386919999998</v>
      </c>
      <c r="E49" s="25">
        <f t="shared" si="37"/>
        <v>197.54386919999999</v>
      </c>
      <c r="F49" s="23">
        <f t="shared" si="38"/>
        <v>1679.1228881999998</v>
      </c>
      <c r="G49" s="23">
        <f t="shared" si="39"/>
        <v>1975.4386919999999</v>
      </c>
      <c r="H49" s="4"/>
      <c r="I49" s="3" t="s">
        <v>13</v>
      </c>
      <c r="J49" s="21" t="s">
        <v>17</v>
      </c>
      <c r="K49" s="46">
        <f>K48</f>
        <v>20.295603</v>
      </c>
      <c r="L49" s="25">
        <f t="shared" si="42"/>
        <v>202.95603</v>
      </c>
      <c r="M49" s="23">
        <f t="shared" si="43"/>
        <v>1725.1262549999999</v>
      </c>
      <c r="N49" s="23">
        <f t="shared" si="44"/>
        <v>2029.5603000000001</v>
      </c>
      <c r="O49" s="2"/>
    </row>
    <row r="50" spans="1:15" hidden="1" x14ac:dyDescent="0.25">
      <c r="A50" s="2"/>
      <c r="B50" s="3" t="s">
        <v>14</v>
      </c>
      <c r="C50" s="21">
        <v>0.02</v>
      </c>
      <c r="D50" s="25">
        <f t="shared" si="40"/>
        <v>20.149474658399999</v>
      </c>
      <c r="E50" s="25">
        <f t="shared" si="37"/>
        <v>201.49474658399998</v>
      </c>
      <c r="F50" s="23">
        <f t="shared" si="38"/>
        <v>1712.7053459639999</v>
      </c>
      <c r="G50" s="23">
        <f t="shared" si="39"/>
        <v>2014.9474658399999</v>
      </c>
      <c r="H50" s="4"/>
      <c r="I50" s="3" t="s">
        <v>14</v>
      </c>
      <c r="J50" s="21">
        <v>0.02</v>
      </c>
      <c r="K50" s="25">
        <f t="shared" si="41"/>
        <v>20.701515059999998</v>
      </c>
      <c r="L50" s="25">
        <f t="shared" si="42"/>
        <v>207.01515059999997</v>
      </c>
      <c r="M50" s="23">
        <f t="shared" si="43"/>
        <v>1759.6287800999999</v>
      </c>
      <c r="N50" s="23">
        <f t="shared" si="44"/>
        <v>2070.1515059999997</v>
      </c>
      <c r="O50" s="2"/>
    </row>
    <row r="51" spans="1:15" hidden="1" x14ac:dyDescent="0.25">
      <c r="A51" s="2"/>
      <c r="B51" s="3" t="s">
        <v>15</v>
      </c>
      <c r="C51" s="21" t="s">
        <v>17</v>
      </c>
      <c r="D51" s="46">
        <f>D50</f>
        <v>20.149474658399999</v>
      </c>
      <c r="E51" s="25">
        <f t="shared" si="37"/>
        <v>201.49474658399998</v>
      </c>
      <c r="F51" s="23">
        <f t="shared" si="38"/>
        <v>1712.7053459639999</v>
      </c>
      <c r="G51" s="23">
        <f t="shared" si="39"/>
        <v>2014.9474658399999</v>
      </c>
      <c r="H51" s="4"/>
      <c r="I51" s="3" t="s">
        <v>15</v>
      </c>
      <c r="J51" s="21" t="s">
        <v>17</v>
      </c>
      <c r="K51" s="46">
        <f>K50</f>
        <v>20.701515059999998</v>
      </c>
      <c r="L51" s="25">
        <f t="shared" si="42"/>
        <v>207.01515059999997</v>
      </c>
      <c r="M51" s="23">
        <f t="shared" si="43"/>
        <v>1759.6287800999999</v>
      </c>
      <c r="N51" s="23">
        <f t="shared" si="44"/>
        <v>2070.1515059999997</v>
      </c>
      <c r="O51" s="2"/>
    </row>
    <row r="52" spans="1:15" hidden="1" x14ac:dyDescent="0.25">
      <c r="A52" s="2"/>
      <c r="B52" s="3" t="s">
        <v>19</v>
      </c>
      <c r="C52" s="21">
        <v>0.02</v>
      </c>
      <c r="D52" s="25">
        <f t="shared" si="40"/>
        <v>20.552464151568</v>
      </c>
      <c r="E52" s="25">
        <f t="shared" si="37"/>
        <v>205.52464151568</v>
      </c>
      <c r="F52" s="23">
        <f t="shared" si="38"/>
        <v>1746.9594528832799</v>
      </c>
      <c r="G52" s="23">
        <f t="shared" si="39"/>
        <v>2055.2464151568001</v>
      </c>
      <c r="H52" s="4"/>
      <c r="I52" s="3" t="s">
        <v>19</v>
      </c>
      <c r="J52" s="21">
        <v>0.02</v>
      </c>
      <c r="K52" s="25">
        <f t="shared" si="41"/>
        <v>21.115545361199999</v>
      </c>
      <c r="L52" s="25">
        <f t="shared" si="42"/>
        <v>211.15545361199997</v>
      </c>
      <c r="M52" s="23">
        <f t="shared" si="43"/>
        <v>1794.8213557019999</v>
      </c>
      <c r="N52" s="23">
        <f t="shared" si="44"/>
        <v>2111.5545361199997</v>
      </c>
      <c r="O52" s="2"/>
    </row>
    <row r="53" spans="1:15" ht="5.0999999999999996" customHeight="1" x14ac:dyDescent="0.25">
      <c r="A53" s="2"/>
      <c r="B53" s="2"/>
      <c r="C53" s="19"/>
      <c r="D53" s="19"/>
      <c r="E53" s="19"/>
      <c r="F53" s="2"/>
      <c r="G53" s="2"/>
      <c r="H53" s="2"/>
      <c r="I53" s="2"/>
      <c r="J53" s="27"/>
      <c r="K53" s="19"/>
      <c r="L53" s="19"/>
      <c r="M53" s="19"/>
      <c r="N53" s="19"/>
      <c r="O53" s="2"/>
    </row>
    <row r="54" spans="1:15" x14ac:dyDescent="0.25">
      <c r="A54">
        <v>2</v>
      </c>
      <c r="L54" s="47"/>
      <c r="N54" s="48" t="s">
        <v>28</v>
      </c>
    </row>
  </sheetData>
  <mergeCells count="1">
    <mergeCell ref="B1:N1"/>
  </mergeCells>
  <printOptions horizontalCentered="1" verticalCentered="1"/>
  <pageMargins left="0.25" right="0.25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2"/>
  <sheetViews>
    <sheetView workbookViewId="0">
      <selection activeCell="I22" sqref="I22"/>
    </sheetView>
  </sheetViews>
  <sheetFormatPr defaultRowHeight="15" x14ac:dyDescent="0.25"/>
  <cols>
    <col min="1" max="1" width="5.140625" customWidth="1"/>
    <col min="2" max="2" width="0.85546875" customWidth="1"/>
    <col min="3" max="3" width="9.7109375" customWidth="1"/>
    <col min="4" max="4" width="0.85546875" customWidth="1"/>
    <col min="5" max="5" width="9.7109375" customWidth="1"/>
    <col min="6" max="6" width="0.85546875" customWidth="1"/>
    <col min="7" max="7" width="9.7109375" customWidth="1"/>
    <col min="8" max="8" width="0.85546875" customWidth="1"/>
    <col min="9" max="9" width="9.7109375" customWidth="1"/>
    <col min="10" max="10" width="0.85546875" customWidth="1"/>
  </cols>
  <sheetData>
    <row r="1" spans="2:10" ht="3" customHeight="1" x14ac:dyDescent="0.25"/>
    <row r="2" spans="2:10" ht="21" x14ac:dyDescent="0.35">
      <c r="C2" s="50" t="s">
        <v>24</v>
      </c>
      <c r="D2" s="50"/>
      <c r="E2" s="50"/>
      <c r="F2" s="50"/>
      <c r="G2" s="50"/>
      <c r="H2" s="50"/>
      <c r="I2" s="50"/>
    </row>
    <row r="3" spans="2:10" ht="21" x14ac:dyDescent="0.35">
      <c r="B3" s="6"/>
      <c r="C3" s="50" t="s">
        <v>26</v>
      </c>
      <c r="D3" s="50"/>
      <c r="E3" s="50"/>
      <c r="F3" s="50"/>
      <c r="G3" s="50"/>
      <c r="H3" s="50"/>
      <c r="I3" s="50"/>
    </row>
    <row r="4" spans="2:10" ht="5.0999999999999996" customHeight="1" x14ac:dyDescent="0.25">
      <c r="B4" s="7"/>
      <c r="C4" s="7"/>
      <c r="D4" s="7"/>
      <c r="E4" s="7"/>
      <c r="F4" s="7"/>
      <c r="G4" s="7"/>
      <c r="H4" s="7"/>
      <c r="I4" s="7"/>
      <c r="J4" s="1"/>
    </row>
    <row r="5" spans="2:10" ht="21" customHeight="1" x14ac:dyDescent="0.35">
      <c r="B5" s="7"/>
      <c r="C5" s="51" t="s">
        <v>23</v>
      </c>
      <c r="D5" s="51"/>
      <c r="E5" s="51"/>
      <c r="F5" s="51"/>
      <c r="G5" s="51"/>
      <c r="H5" s="51"/>
      <c r="I5" s="51"/>
      <c r="J5" s="1"/>
    </row>
    <row r="6" spans="2:10" ht="5.0999999999999996" customHeight="1" x14ac:dyDescent="0.3">
      <c r="B6" s="7"/>
      <c r="C6" s="9"/>
      <c r="D6" s="9"/>
      <c r="E6" s="9"/>
      <c r="F6" s="9"/>
      <c r="G6" s="9"/>
      <c r="H6" s="9"/>
      <c r="I6" s="9"/>
      <c r="J6" s="1"/>
    </row>
    <row r="7" spans="2:10" ht="15.75" x14ac:dyDescent="0.25">
      <c r="B7" s="7"/>
      <c r="C7" s="12"/>
      <c r="D7" s="7"/>
      <c r="E7" s="32" t="s">
        <v>20</v>
      </c>
      <c r="F7" s="33"/>
      <c r="G7" s="32" t="s">
        <v>21</v>
      </c>
      <c r="H7" s="34"/>
      <c r="I7" s="35" t="s">
        <v>22</v>
      </c>
      <c r="J7" s="1"/>
    </row>
    <row r="8" spans="2:10" ht="15.75" x14ac:dyDescent="0.25">
      <c r="B8" s="7"/>
      <c r="C8" s="31" t="s">
        <v>4</v>
      </c>
      <c r="D8" s="7"/>
      <c r="E8" s="36">
        <v>16.25</v>
      </c>
      <c r="F8" s="33"/>
      <c r="G8" s="36">
        <v>17.25</v>
      </c>
      <c r="H8" s="37"/>
      <c r="I8" s="38">
        <v>18.25</v>
      </c>
      <c r="J8" s="1"/>
    </row>
    <row r="9" spans="2:10" ht="15.75" x14ac:dyDescent="0.25">
      <c r="B9" s="7"/>
      <c r="C9" s="13" t="s">
        <v>5</v>
      </c>
      <c r="D9" s="7"/>
      <c r="E9" s="39">
        <f>E8</f>
        <v>16.25</v>
      </c>
      <c r="F9" s="33"/>
      <c r="G9" s="39">
        <f>G8</f>
        <v>17.25</v>
      </c>
      <c r="H9" s="37"/>
      <c r="I9" s="40">
        <f>I8</f>
        <v>18.25</v>
      </c>
      <c r="J9" s="1"/>
    </row>
    <row r="10" spans="2:10" ht="15.75" x14ac:dyDescent="0.25">
      <c r="B10" s="7"/>
      <c r="C10" s="31" t="s">
        <v>6</v>
      </c>
      <c r="D10" s="7"/>
      <c r="E10" s="36">
        <f t="shared" ref="E10:E20" si="0">E9+(E9*0.02)</f>
        <v>16.574999999999999</v>
      </c>
      <c r="F10" s="33"/>
      <c r="G10" s="36">
        <f t="shared" ref="G10:G20" si="1">G9+(G9*0.02)</f>
        <v>17.594999999999999</v>
      </c>
      <c r="H10" s="37"/>
      <c r="I10" s="38">
        <f t="shared" ref="I10:I20" si="2">I9+(I9*0.02)</f>
        <v>18.614999999999998</v>
      </c>
      <c r="J10" s="1"/>
    </row>
    <row r="11" spans="2:10" ht="15.75" x14ac:dyDescent="0.25">
      <c r="B11" s="7"/>
      <c r="C11" s="13" t="s">
        <v>7</v>
      </c>
      <c r="D11" s="7"/>
      <c r="E11" s="39">
        <f>E10</f>
        <v>16.574999999999999</v>
      </c>
      <c r="F11" s="33"/>
      <c r="G11" s="39">
        <f>G10</f>
        <v>17.594999999999999</v>
      </c>
      <c r="H11" s="37"/>
      <c r="I11" s="40">
        <f>I10</f>
        <v>18.614999999999998</v>
      </c>
      <c r="J11" s="1"/>
    </row>
    <row r="12" spans="2:10" ht="15.75" x14ac:dyDescent="0.25">
      <c r="B12" s="7"/>
      <c r="C12" s="31" t="s">
        <v>8</v>
      </c>
      <c r="D12" s="7"/>
      <c r="E12" s="36">
        <f t="shared" si="0"/>
        <v>16.906499999999998</v>
      </c>
      <c r="F12" s="33"/>
      <c r="G12" s="36">
        <f t="shared" si="1"/>
        <v>17.946899999999999</v>
      </c>
      <c r="H12" s="37"/>
      <c r="I12" s="38">
        <f t="shared" si="2"/>
        <v>18.987299999999998</v>
      </c>
      <c r="J12" s="1"/>
    </row>
    <row r="13" spans="2:10" ht="15.75" x14ac:dyDescent="0.25">
      <c r="B13" s="7"/>
      <c r="C13" s="13" t="s">
        <v>9</v>
      </c>
      <c r="D13" s="7"/>
      <c r="E13" s="39">
        <f>E12</f>
        <v>16.906499999999998</v>
      </c>
      <c r="F13" s="33"/>
      <c r="G13" s="39">
        <f>G12</f>
        <v>17.946899999999999</v>
      </c>
      <c r="H13" s="37"/>
      <c r="I13" s="40">
        <f>I12</f>
        <v>18.987299999999998</v>
      </c>
      <c r="J13" s="1"/>
    </row>
    <row r="14" spans="2:10" ht="15.75" x14ac:dyDescent="0.25">
      <c r="B14" s="7"/>
      <c r="C14" s="31" t="s">
        <v>10</v>
      </c>
      <c r="D14" s="7"/>
      <c r="E14" s="36">
        <f t="shared" si="0"/>
        <v>17.244629999999997</v>
      </c>
      <c r="F14" s="33"/>
      <c r="G14" s="36">
        <f t="shared" si="1"/>
        <v>18.305837999999998</v>
      </c>
      <c r="H14" s="37"/>
      <c r="I14" s="38">
        <f t="shared" si="2"/>
        <v>19.367045999999998</v>
      </c>
      <c r="J14" s="1"/>
    </row>
    <row r="15" spans="2:10" ht="15.75" x14ac:dyDescent="0.25">
      <c r="B15" s="7"/>
      <c r="C15" s="13" t="s">
        <v>11</v>
      </c>
      <c r="D15" s="7"/>
      <c r="E15" s="39">
        <f>E14</f>
        <v>17.244629999999997</v>
      </c>
      <c r="F15" s="33"/>
      <c r="G15" s="39">
        <f>G14</f>
        <v>18.305837999999998</v>
      </c>
      <c r="H15" s="37"/>
      <c r="I15" s="40">
        <f>I14</f>
        <v>19.367045999999998</v>
      </c>
      <c r="J15" s="1"/>
    </row>
    <row r="16" spans="2:10" ht="15.75" x14ac:dyDescent="0.25">
      <c r="B16" s="7"/>
      <c r="C16" s="31" t="s">
        <v>12</v>
      </c>
      <c r="D16" s="7"/>
      <c r="E16" s="36">
        <f t="shared" si="0"/>
        <v>17.589522599999999</v>
      </c>
      <c r="F16" s="33"/>
      <c r="G16" s="36">
        <f t="shared" si="1"/>
        <v>18.671954759999998</v>
      </c>
      <c r="H16" s="37"/>
      <c r="I16" s="38">
        <f t="shared" si="2"/>
        <v>19.754386919999998</v>
      </c>
      <c r="J16" s="1"/>
    </row>
    <row r="17" spans="2:10" ht="15.75" x14ac:dyDescent="0.25">
      <c r="B17" s="7"/>
      <c r="C17" s="13" t="s">
        <v>13</v>
      </c>
      <c r="D17" s="7"/>
      <c r="E17" s="39">
        <f>E16</f>
        <v>17.589522599999999</v>
      </c>
      <c r="F17" s="33"/>
      <c r="G17" s="39">
        <f>G16</f>
        <v>18.671954759999998</v>
      </c>
      <c r="H17" s="37"/>
      <c r="I17" s="40">
        <f>I16</f>
        <v>19.754386919999998</v>
      </c>
      <c r="J17" s="1"/>
    </row>
    <row r="18" spans="2:10" ht="15.75" x14ac:dyDescent="0.25">
      <c r="B18" s="7"/>
      <c r="C18" s="31" t="s">
        <v>14</v>
      </c>
      <c r="D18" s="7"/>
      <c r="E18" s="36">
        <f t="shared" si="0"/>
        <v>17.941313051999998</v>
      </c>
      <c r="F18" s="33"/>
      <c r="G18" s="36">
        <f t="shared" si="1"/>
        <v>19.045393855199997</v>
      </c>
      <c r="H18" s="37"/>
      <c r="I18" s="38">
        <f t="shared" si="2"/>
        <v>20.149474658399999</v>
      </c>
      <c r="J18" s="1"/>
    </row>
    <row r="19" spans="2:10" ht="15.75" x14ac:dyDescent="0.25">
      <c r="B19" s="7"/>
      <c r="C19" s="14" t="s">
        <v>15</v>
      </c>
      <c r="D19" s="7"/>
      <c r="E19" s="41">
        <f>E18</f>
        <v>17.941313051999998</v>
      </c>
      <c r="F19" s="33"/>
      <c r="G19" s="41">
        <f>G18</f>
        <v>19.045393855199997</v>
      </c>
      <c r="H19" s="37"/>
      <c r="I19" s="40">
        <f>I18</f>
        <v>20.149474658399999</v>
      </c>
      <c r="J19" s="1"/>
    </row>
    <row r="20" spans="2:10" ht="15.75" x14ac:dyDescent="0.25">
      <c r="B20" s="7"/>
      <c r="C20" s="31" t="s">
        <v>19</v>
      </c>
      <c r="D20" s="7"/>
      <c r="E20" s="36">
        <f t="shared" si="0"/>
        <v>18.300139313039999</v>
      </c>
      <c r="F20" s="33"/>
      <c r="G20" s="36">
        <f t="shared" si="1"/>
        <v>19.426301732303997</v>
      </c>
      <c r="H20" s="37"/>
      <c r="I20" s="38">
        <f t="shared" si="2"/>
        <v>20.552464151568</v>
      </c>
      <c r="J20" s="1"/>
    </row>
    <row r="21" spans="2:10" ht="5.0999999999999996" customHeight="1" x14ac:dyDescent="0.25">
      <c r="B21" s="7"/>
      <c r="C21" s="7"/>
      <c r="D21" s="7"/>
      <c r="E21" s="7"/>
      <c r="F21" s="7"/>
      <c r="G21" s="7"/>
      <c r="H21" s="7"/>
      <c r="I21" s="8"/>
      <c r="J21" s="1"/>
    </row>
    <row r="22" spans="2:10" x14ac:dyDescent="0.25">
      <c r="I22" s="48" t="s">
        <v>28</v>
      </c>
    </row>
  </sheetData>
  <mergeCells count="3">
    <mergeCell ref="C2:I2"/>
    <mergeCell ref="C3:I3"/>
    <mergeCell ref="C5:I5"/>
  </mergeCells>
  <printOptions horizontalCentered="1"/>
  <pageMargins left="0.25" right="0.25" top="0.75" bottom="0.75" header="0.3" footer="0.3"/>
  <pageSetup orientation="portrait" r:id="rId1"/>
  <headerFooter>
    <oddHeader>&amp;C&amp;"-,Bold"&amp;20&amp;K0070C0Common Student Employment Pay Increase Options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2"/>
  <sheetViews>
    <sheetView tabSelected="1" workbookViewId="0">
      <selection activeCell="G18" sqref="G18"/>
    </sheetView>
  </sheetViews>
  <sheetFormatPr defaultRowHeight="15" x14ac:dyDescent="0.25"/>
  <cols>
    <col min="2" max="2" width="0.85546875" customWidth="1"/>
    <col min="3" max="3" width="17.42578125" customWidth="1"/>
    <col min="4" max="4" width="0.85546875" customWidth="1"/>
    <col min="5" max="5" width="17.28515625" customWidth="1"/>
    <col min="6" max="6" width="0.85546875" customWidth="1"/>
  </cols>
  <sheetData>
    <row r="1" spans="2:7" ht="18.75" x14ac:dyDescent="0.3">
      <c r="C1" s="42" t="s">
        <v>25</v>
      </c>
      <c r="D1" s="42"/>
      <c r="E1" s="42"/>
      <c r="F1" s="15"/>
    </row>
    <row r="2" spans="2:7" ht="18.75" x14ac:dyDescent="0.3">
      <c r="B2" s="6"/>
      <c r="C2" s="42" t="s">
        <v>26</v>
      </c>
      <c r="D2" s="42"/>
      <c r="E2" s="42"/>
      <c r="F2" s="15"/>
      <c r="G2" s="5"/>
    </row>
    <row r="3" spans="2:7" ht="5.0999999999999996" customHeight="1" x14ac:dyDescent="0.25">
      <c r="B3" s="7"/>
      <c r="C3" s="7"/>
      <c r="D3" s="7"/>
      <c r="E3" s="7"/>
      <c r="F3" s="7"/>
    </row>
    <row r="4" spans="2:7" ht="21" customHeight="1" x14ac:dyDescent="0.35">
      <c r="B4" s="7"/>
      <c r="C4" s="52" t="s">
        <v>23</v>
      </c>
      <c r="D4" s="52"/>
      <c r="E4" s="52"/>
      <c r="F4" s="16"/>
    </row>
    <row r="5" spans="2:7" ht="18.75" x14ac:dyDescent="0.3">
      <c r="B5" s="7"/>
      <c r="C5" s="53" t="s">
        <v>29</v>
      </c>
      <c r="D5" s="53"/>
      <c r="E5" s="53"/>
      <c r="F5" s="9"/>
    </row>
    <row r="6" spans="2:7" ht="5.0999999999999996" customHeight="1" thickBot="1" x14ac:dyDescent="0.35">
      <c r="B6" s="7"/>
      <c r="C6" s="9"/>
      <c r="D6" s="9"/>
      <c r="E6" s="9"/>
      <c r="F6" s="9"/>
    </row>
    <row r="7" spans="2:7" ht="22.5" customHeight="1" thickBot="1" x14ac:dyDescent="0.3">
      <c r="B7" s="7"/>
      <c r="C7" s="43" t="s">
        <v>4</v>
      </c>
      <c r="D7" s="7"/>
      <c r="E7" s="18"/>
      <c r="F7" s="7"/>
    </row>
    <row r="8" spans="2:7" ht="15.75" x14ac:dyDescent="0.25">
      <c r="B8" s="7"/>
      <c r="C8" s="44" t="s">
        <v>5</v>
      </c>
      <c r="D8" s="7"/>
      <c r="E8" s="17">
        <f>E7</f>
        <v>0</v>
      </c>
      <c r="F8" s="7"/>
    </row>
    <row r="9" spans="2:7" ht="15.75" x14ac:dyDescent="0.25">
      <c r="B9" s="7"/>
      <c r="C9" s="43" t="s">
        <v>6</v>
      </c>
      <c r="D9" s="7"/>
      <c r="E9" s="10">
        <f t="shared" ref="E9:E19" si="0">E8+(E8*0.02)</f>
        <v>0</v>
      </c>
      <c r="F9" s="7"/>
    </row>
    <row r="10" spans="2:7" ht="15.75" x14ac:dyDescent="0.25">
      <c r="B10" s="7"/>
      <c r="C10" s="44" t="s">
        <v>7</v>
      </c>
      <c r="D10" s="7"/>
      <c r="E10" s="10">
        <f>E9</f>
        <v>0</v>
      </c>
      <c r="F10" s="7"/>
    </row>
    <row r="11" spans="2:7" ht="15.75" x14ac:dyDescent="0.25">
      <c r="B11" s="7"/>
      <c r="C11" s="43" t="s">
        <v>8</v>
      </c>
      <c r="D11" s="7"/>
      <c r="E11" s="10">
        <f t="shared" si="0"/>
        <v>0</v>
      </c>
      <c r="F11" s="7"/>
    </row>
    <row r="12" spans="2:7" ht="15.75" x14ac:dyDescent="0.25">
      <c r="B12" s="7"/>
      <c r="C12" s="44" t="s">
        <v>9</v>
      </c>
      <c r="D12" s="7"/>
      <c r="E12" s="10">
        <f>E11</f>
        <v>0</v>
      </c>
      <c r="F12" s="7"/>
    </row>
    <row r="13" spans="2:7" ht="15.75" x14ac:dyDescent="0.25">
      <c r="B13" s="7"/>
      <c r="C13" s="43" t="s">
        <v>10</v>
      </c>
      <c r="D13" s="7"/>
      <c r="E13" s="10">
        <f t="shared" si="0"/>
        <v>0</v>
      </c>
      <c r="F13" s="7"/>
    </row>
    <row r="14" spans="2:7" ht="15.75" x14ac:dyDescent="0.25">
      <c r="B14" s="7"/>
      <c r="C14" s="44" t="s">
        <v>11</v>
      </c>
      <c r="D14" s="7"/>
      <c r="E14" s="10">
        <f>E13</f>
        <v>0</v>
      </c>
      <c r="F14" s="7"/>
    </row>
    <row r="15" spans="2:7" ht="15.75" x14ac:dyDescent="0.25">
      <c r="B15" s="7"/>
      <c r="C15" s="43" t="s">
        <v>12</v>
      </c>
      <c r="D15" s="7"/>
      <c r="E15" s="10">
        <f t="shared" si="0"/>
        <v>0</v>
      </c>
      <c r="F15" s="7"/>
    </row>
    <row r="16" spans="2:7" ht="15.75" x14ac:dyDescent="0.25">
      <c r="B16" s="7"/>
      <c r="C16" s="44" t="s">
        <v>13</v>
      </c>
      <c r="D16" s="7"/>
      <c r="E16" s="10">
        <f>E15</f>
        <v>0</v>
      </c>
      <c r="F16" s="7"/>
    </row>
    <row r="17" spans="2:6" ht="15.75" x14ac:dyDescent="0.25">
      <c r="B17" s="7"/>
      <c r="C17" s="43" t="s">
        <v>14</v>
      </c>
      <c r="D17" s="7"/>
      <c r="E17" s="10">
        <f t="shared" si="0"/>
        <v>0</v>
      </c>
      <c r="F17" s="7"/>
    </row>
    <row r="18" spans="2:6" ht="15.75" x14ac:dyDescent="0.25">
      <c r="B18" s="7"/>
      <c r="C18" s="45" t="s">
        <v>15</v>
      </c>
      <c r="D18" s="7"/>
      <c r="E18" s="11">
        <f>E17</f>
        <v>0</v>
      </c>
      <c r="F18" s="7"/>
    </row>
    <row r="19" spans="2:6" ht="15.75" x14ac:dyDescent="0.25">
      <c r="B19" s="7"/>
      <c r="C19" s="43" t="s">
        <v>19</v>
      </c>
      <c r="D19" s="7"/>
      <c r="E19" s="10">
        <f t="shared" si="0"/>
        <v>0</v>
      </c>
      <c r="F19" s="7"/>
    </row>
    <row r="20" spans="2:6" ht="5.0999999999999996" customHeight="1" x14ac:dyDescent="0.25">
      <c r="B20" s="7"/>
      <c r="C20" s="7"/>
      <c r="D20" s="7"/>
      <c r="E20" s="7"/>
      <c r="F20" s="7"/>
    </row>
    <row r="21" spans="2:6" ht="15.75" x14ac:dyDescent="0.25">
      <c r="B21" s="6"/>
      <c r="C21" s="6"/>
      <c r="D21" s="6"/>
      <c r="E21" s="48" t="s">
        <v>28</v>
      </c>
      <c r="F21" s="6"/>
    </row>
    <row r="22" spans="2:6" ht="15.75" x14ac:dyDescent="0.25">
      <c r="B22" s="6"/>
      <c r="C22" s="6"/>
      <c r="D22" s="6"/>
      <c r="E22" s="6"/>
      <c r="F22" s="6"/>
    </row>
  </sheetData>
  <mergeCells count="2">
    <mergeCell ref="C4:E4"/>
    <mergeCell ref="C5:E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Cost over Term</vt:lpstr>
      <vt:lpstr>Typical increases</vt:lpstr>
      <vt:lpstr>worksheet</vt:lpstr>
      <vt:lpstr>'Cost over Term'!Print_Area</vt:lpstr>
      <vt:lpstr>'Typical increases'!Print_Area</vt:lpstr>
    </vt:vector>
  </TitlesOfParts>
  <Company>Dartmouth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Standards User</dc:creator>
  <cp:lastModifiedBy>Kari Jo Grant</cp:lastModifiedBy>
  <cp:lastPrinted>2023-03-03T02:30:53Z</cp:lastPrinted>
  <dcterms:created xsi:type="dcterms:W3CDTF">2013-01-30T16:15:57Z</dcterms:created>
  <dcterms:modified xsi:type="dcterms:W3CDTF">2023-03-03T02:33:37Z</dcterms:modified>
</cp:coreProperties>
</file>